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-мет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<sst xmlns="http://schemas.openxmlformats.org/spreadsheetml/2006/main" count="52" uniqueCount="40">
  <si>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</si>
  <si>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</si>
  <si>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</si>
  <si>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</si>
  <si>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</si>
  <si>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</si>
  <si>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</si>
  <si>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</si>
  <si>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</si>
  <si>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</si>
  <si>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</si>
  <si>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</si>
  <si>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</si>
  <si>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</si>
  <si>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</si>
  <si>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</si>
  <si>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</si>
  <si>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</si>
  <si>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</si>
  <si>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</si>
  <si>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</si>
  <si>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</si>
  <si>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в том числе:</t>
  </si>
  <si>
    <t>м2</t>
  </si>
  <si>
    <t>Стоимость на 1 м2</t>
  </si>
  <si>
    <t>Общая площадь</t>
  </si>
  <si>
    <t>ООО "Комсервис" ХВС пластик</t>
  </si>
  <si>
    <t>слес-сант 5 час х 47,91 х 130%</t>
  </si>
  <si>
    <t>эл.газосв 5 час х 47,91 х 150%</t>
  </si>
  <si>
    <t xml:space="preserve">                     стоимости работ по установке общедомовых приборов учета (пластик-мет)</t>
  </si>
  <si>
    <t xml:space="preserve">                          пос. Первомайский  дом № 4</t>
  </si>
  <si>
    <t>ООО "Комсервис" ГВС металл</t>
  </si>
  <si>
    <t>кран шаровый Ду 25 г/ш ручка</t>
  </si>
  <si>
    <t>шт</t>
  </si>
  <si>
    <t>кран шаровый Ду 20 рычаг</t>
  </si>
  <si>
    <t>фильтр Ду-25 латунь</t>
  </si>
  <si>
    <t>фильтр Ду-20 латунь</t>
  </si>
  <si>
    <t>счетчик воды ВСКМ-20</t>
  </si>
  <si>
    <t xml:space="preserve">     Начальник ПЭО:                                                    С.В.Марова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</si>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</sst>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3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4"/>
  <sheetViews>
    <sheetView tabSelected="1" workbookViewId="0" topLeftCell="A13">
      <selection activeCell="E48" sqref="E4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5.00390625" style="0" customWidth="1"/>
    <col min="5" max="5" width="6.28125" style="0" customWidth="1"/>
    <col min="6" max="6" width="8.14062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29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30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4" t="s">
        <v>2</v>
      </c>
      <c r="C17" s="64" t="s">
        <v>3</v>
      </c>
      <c r="D17" s="64" t="s">
        <v>4</v>
      </c>
      <c r="E17" s="64" t="s">
        <v>5</v>
      </c>
      <c r="F17" s="64" t="s">
        <v>6</v>
      </c>
      <c r="G17" s="64" t="s">
        <v>7</v>
      </c>
      <c r="H17" s="66" t="s">
        <v>22</v>
      </c>
      <c r="I17" s="67"/>
    </row>
    <row r="18" spans="2:9" ht="65.25" customHeight="1" thickBot="1">
      <c r="B18" s="65"/>
      <c r="C18" s="65"/>
      <c r="D18" s="65"/>
      <c r="E18" s="65"/>
      <c r="F18" s="65"/>
      <c r="G18" s="65"/>
      <c r="H18" s="3" t="s">
        <v>26</v>
      </c>
      <c r="I18" s="3" t="s">
        <v>31</v>
      </c>
    </row>
    <row r="19" spans="2:9" ht="12.75">
      <c r="B19" s="4"/>
      <c r="C19" s="8"/>
      <c r="D19" s="17"/>
      <c r="E19" s="25"/>
      <c r="F19" s="17"/>
      <c r="G19" s="25"/>
      <c r="H19" s="49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1149.817</v>
      </c>
      <c r="H20" s="50">
        <f>H21+H22</f>
        <v>229.97</v>
      </c>
      <c r="I20" s="43">
        <f>I21+I22</f>
        <v>919.847</v>
      </c>
    </row>
    <row r="21" spans="2:9" ht="12.75">
      <c r="B21" s="5"/>
      <c r="C21" s="11" t="s">
        <v>27</v>
      </c>
      <c r="D21" s="19"/>
      <c r="E21" s="27"/>
      <c r="F21" s="38"/>
      <c r="G21" s="27">
        <f>H21+I21</f>
        <v>550.937</v>
      </c>
      <c r="H21" s="51">
        <v>110.19</v>
      </c>
      <c r="I21" s="62">
        <v>440.747</v>
      </c>
    </row>
    <row r="22" spans="2:9" ht="12.75">
      <c r="B22" s="5"/>
      <c r="C22" s="11" t="s">
        <v>28</v>
      </c>
      <c r="D22" s="19"/>
      <c r="E22" s="27"/>
      <c r="F22" s="38"/>
      <c r="G22" s="27">
        <f>H22+I22</f>
        <v>598.88</v>
      </c>
      <c r="H22" s="51">
        <v>119.78</v>
      </c>
      <c r="I22" s="42">
        <v>479.1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347.24473400000005</v>
      </c>
      <c r="H23" s="52">
        <f>H20*E23/100</f>
        <v>69.45094</v>
      </c>
      <c r="I23" s="43">
        <f>I20*E23/100</f>
        <v>277.793794</v>
      </c>
    </row>
    <row r="24" spans="2:9" ht="12.75">
      <c r="B24" s="5"/>
      <c r="C24" s="10"/>
      <c r="D24" s="20"/>
      <c r="E24" s="26"/>
      <c r="F24" s="37"/>
      <c r="G24" s="28"/>
      <c r="H24" s="52"/>
      <c r="I24" s="4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337.5862712</v>
      </c>
      <c r="H25" s="52">
        <f>H20*E25/100</f>
        <v>67.519192</v>
      </c>
      <c r="I25" s="43">
        <f>I20*E25/100</f>
        <v>270.06707919999997</v>
      </c>
    </row>
    <row r="26" spans="2:9" ht="12.75">
      <c r="B26" s="5"/>
      <c r="C26" s="10"/>
      <c r="D26" s="20"/>
      <c r="E26" s="26"/>
      <c r="F26" s="37"/>
      <c r="G26" s="28"/>
      <c r="H26" s="52"/>
      <c r="I26" s="4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876.0455722999999</v>
      </c>
      <c r="H27" s="52">
        <f>H20*E27/100</f>
        <v>175.214143</v>
      </c>
      <c r="I27" s="43">
        <f>I20*E27/100</f>
        <v>700.8314293</v>
      </c>
    </row>
    <row r="28" spans="2:9" ht="12.75">
      <c r="B28" s="5"/>
      <c r="C28" s="10"/>
      <c r="D28" s="20"/>
      <c r="E28" s="26"/>
      <c r="F28" s="37"/>
      <c r="G28" s="28"/>
      <c r="H28" s="52"/>
      <c r="I28" s="43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G30+G31+G32+G33+G34+G35</f>
        <v>3689.96</v>
      </c>
      <c r="H29" s="52">
        <v>1844.98</v>
      </c>
      <c r="I29" s="43">
        <v>1844.98</v>
      </c>
    </row>
    <row r="30" spans="2:9" ht="12.75">
      <c r="B30" s="5"/>
      <c r="C30" s="11" t="s">
        <v>32</v>
      </c>
      <c r="D30" s="19" t="s">
        <v>33</v>
      </c>
      <c r="E30" s="27">
        <v>1</v>
      </c>
      <c r="F30" s="38">
        <v>350</v>
      </c>
      <c r="G30" s="34">
        <f aca="true" t="shared" si="0" ref="G30:G35">F30*E30</f>
        <v>350</v>
      </c>
      <c r="H30" s="63"/>
      <c r="I30" s="62"/>
    </row>
    <row r="31" spans="2:9" ht="12.75">
      <c r="B31" s="5"/>
      <c r="C31" s="11" t="s">
        <v>34</v>
      </c>
      <c r="D31" s="19" t="s">
        <v>33</v>
      </c>
      <c r="E31" s="27">
        <v>1</v>
      </c>
      <c r="F31" s="38">
        <v>108.02</v>
      </c>
      <c r="G31" s="34">
        <f t="shared" si="0"/>
        <v>108.02</v>
      </c>
      <c r="H31" s="63"/>
      <c r="I31" s="62"/>
    </row>
    <row r="32" spans="2:9" ht="12.75">
      <c r="B32" s="5"/>
      <c r="C32" s="11" t="s">
        <v>35</v>
      </c>
      <c r="D32" s="19" t="s">
        <v>33</v>
      </c>
      <c r="E32" s="27">
        <v>1</v>
      </c>
      <c r="F32" s="38">
        <v>216.89</v>
      </c>
      <c r="G32" s="34">
        <f t="shared" si="0"/>
        <v>216.89</v>
      </c>
      <c r="H32" s="63"/>
      <c r="I32" s="62"/>
    </row>
    <row r="33" spans="2:9" ht="12.75">
      <c r="B33" s="5"/>
      <c r="C33" s="11" t="s">
        <v>36</v>
      </c>
      <c r="D33" s="19" t="s">
        <v>33</v>
      </c>
      <c r="E33" s="27">
        <v>1</v>
      </c>
      <c r="F33" s="38">
        <v>121.09</v>
      </c>
      <c r="G33" s="34">
        <f t="shared" si="0"/>
        <v>121.09</v>
      </c>
      <c r="H33" s="63"/>
      <c r="I33" s="62"/>
    </row>
    <row r="34" spans="2:9" ht="12.75">
      <c r="B34" s="5"/>
      <c r="C34" s="11" t="s">
        <v>37</v>
      </c>
      <c r="D34" s="19" t="s">
        <v>33</v>
      </c>
      <c r="E34" s="27">
        <v>1</v>
      </c>
      <c r="F34" s="38">
        <v>665.97</v>
      </c>
      <c r="G34" s="34">
        <f t="shared" si="0"/>
        <v>665.97</v>
      </c>
      <c r="H34" s="63"/>
      <c r="I34" s="62"/>
    </row>
    <row r="35" spans="2:9" ht="12.75">
      <c r="B35" s="5"/>
      <c r="C35" s="11" t="s">
        <v>37</v>
      </c>
      <c r="D35" s="19" t="s">
        <v>33</v>
      </c>
      <c r="E35" s="27">
        <v>1</v>
      </c>
      <c r="F35" s="38">
        <v>2227.99</v>
      </c>
      <c r="G35" s="34">
        <f t="shared" si="0"/>
        <v>2227.99</v>
      </c>
      <c r="H35" s="63"/>
      <c r="I35" s="62"/>
    </row>
    <row r="36" spans="2:9" ht="12.75">
      <c r="B36" s="5"/>
      <c r="C36" s="10"/>
      <c r="D36" s="20"/>
      <c r="E36" s="26"/>
      <c r="F36" s="37"/>
      <c r="G36" s="28"/>
      <c r="H36" s="52"/>
      <c r="I36" s="43"/>
    </row>
    <row r="37" spans="2:9" ht="12.75">
      <c r="B37" s="5"/>
      <c r="C37" s="10" t="s">
        <v>14</v>
      </c>
      <c r="D37" s="20" t="s">
        <v>9</v>
      </c>
      <c r="E37" s="26"/>
      <c r="F37" s="37"/>
      <c r="G37" s="33">
        <f>G20+G23+G25+G27+G29</f>
        <v>6400.6535775</v>
      </c>
      <c r="H37" s="53">
        <f>H20+H23+H25+H27+H29+H33</f>
        <v>2387.134275</v>
      </c>
      <c r="I37" s="44">
        <f>I20+I23+I25+I27+I29+I34</f>
        <v>4013.5193025</v>
      </c>
    </row>
    <row r="38" spans="2:9" ht="12.75">
      <c r="B38" s="5"/>
      <c r="C38" s="10"/>
      <c r="D38" s="20"/>
      <c r="E38" s="26"/>
      <c r="F38" s="37"/>
      <c r="G38" s="28"/>
      <c r="H38" s="54"/>
      <c r="I38" s="45"/>
    </row>
    <row r="39" spans="2:9" ht="12.75">
      <c r="B39" s="5">
        <v>6</v>
      </c>
      <c r="C39" s="10" t="s">
        <v>15</v>
      </c>
      <c r="D39" s="20" t="s">
        <v>11</v>
      </c>
      <c r="E39" s="58">
        <v>5</v>
      </c>
      <c r="F39" s="37"/>
      <c r="G39" s="33">
        <f>G37*E39/100</f>
        <v>320.03267887500004</v>
      </c>
      <c r="H39" s="53">
        <f>H37*E39/100</f>
        <v>119.35671375</v>
      </c>
      <c r="I39" s="44">
        <f>I37*E39/100</f>
        <v>200.675965125</v>
      </c>
    </row>
    <row r="40" spans="2:9" ht="12.75">
      <c r="B40" s="5"/>
      <c r="C40" s="10"/>
      <c r="D40" s="20"/>
      <c r="E40" s="26"/>
      <c r="F40" s="37"/>
      <c r="G40" s="28"/>
      <c r="H40" s="54"/>
      <c r="I40" s="45"/>
    </row>
    <row r="41" spans="2:9" ht="12.75">
      <c r="B41" s="5"/>
      <c r="C41" s="10" t="s">
        <v>16</v>
      </c>
      <c r="D41" s="20" t="s">
        <v>9</v>
      </c>
      <c r="E41" s="26"/>
      <c r="F41" s="37"/>
      <c r="G41" s="33">
        <f>G39+G37</f>
        <v>6720.686256375</v>
      </c>
      <c r="H41" s="53">
        <f>H39+H37</f>
        <v>2506.49098875</v>
      </c>
      <c r="I41" s="44">
        <f>I39+I37</f>
        <v>4214.195267625</v>
      </c>
    </row>
    <row r="42" spans="2:9" ht="12.75">
      <c r="B42" s="5"/>
      <c r="C42" s="10"/>
      <c r="D42" s="20"/>
      <c r="E42" s="26"/>
      <c r="F42" s="37"/>
      <c r="G42" s="28"/>
      <c r="H42" s="52"/>
      <c r="I42" s="43"/>
    </row>
    <row r="43" spans="2:9" ht="12.75">
      <c r="B43" s="5"/>
      <c r="C43" s="10"/>
      <c r="D43" s="20"/>
      <c r="E43" s="26"/>
      <c r="F43" s="37"/>
      <c r="G43" s="33"/>
      <c r="H43" s="52"/>
      <c r="I43" s="43"/>
    </row>
    <row r="44" spans="2:9" ht="13.5" thickBot="1">
      <c r="B44" s="6"/>
      <c r="C44" s="13"/>
      <c r="D44" s="21"/>
      <c r="E44" s="29"/>
      <c r="F44" s="39"/>
      <c r="G44" s="29"/>
      <c r="H44" s="52"/>
      <c r="I44" s="43"/>
    </row>
    <row r="45" spans="2:10" ht="13.5" thickBot="1">
      <c r="B45" s="7"/>
      <c r="C45" s="14" t="s">
        <v>20</v>
      </c>
      <c r="D45" s="22" t="s">
        <v>9</v>
      </c>
      <c r="E45" s="30"/>
      <c r="F45" s="40"/>
      <c r="G45" s="35">
        <f>G43+G41</f>
        <v>6720.686256375</v>
      </c>
      <c r="H45" s="55">
        <f>H43+H41</f>
        <v>2506.49098875</v>
      </c>
      <c r="I45" s="46">
        <f>I43+I41</f>
        <v>4214.195267625</v>
      </c>
      <c r="J45" s="60"/>
    </row>
    <row r="46" spans="2:9" ht="12.75">
      <c r="B46" s="8"/>
      <c r="C46" s="15" t="s">
        <v>25</v>
      </c>
      <c r="D46" s="23" t="s">
        <v>23</v>
      </c>
      <c r="E46" s="31">
        <v>761.9</v>
      </c>
      <c r="F46" s="23"/>
      <c r="G46" s="31"/>
      <c r="H46" s="56"/>
      <c r="I46" s="47"/>
    </row>
    <row r="47" spans="2:9" ht="13.5" thickBot="1">
      <c r="B47" s="9"/>
      <c r="C47" s="16" t="s">
        <v>24</v>
      </c>
      <c r="D47" s="24"/>
      <c r="E47" s="32"/>
      <c r="F47" s="24"/>
      <c r="G47" s="36">
        <f>G45/E46</f>
        <v>8.820955842466203</v>
      </c>
      <c r="H47" s="57">
        <f>H45/E46</f>
        <v>3.2897899839217746</v>
      </c>
      <c r="I47" s="48">
        <f>I45/E46</f>
        <v>5.531165858544429</v>
      </c>
    </row>
    <row r="48" ht="12.75">
      <c r="E48" t="s">
        <v>39</v>
      </c>
    </row>
    <row r="49" spans="7:9" ht="12.75">
      <c r="G49" s="60"/>
      <c r="H49" s="60"/>
      <c r="I49" s="60"/>
    </row>
    <row r="50" spans="3:9" ht="12.75">
      <c r="C50" s="1"/>
      <c r="D50" s="59"/>
      <c r="E50" s="59"/>
      <c r="F50" s="59"/>
      <c r="G50" s="61"/>
      <c r="H50" s="61"/>
      <c r="I50" s="6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 t="s">
        <v>38</v>
      </c>
      <c r="D54" s="1"/>
      <c r="E54" s="1"/>
      <c r="F54" s="1"/>
      <c r="G54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38" right="0.7479166666666667" top="0.35" bottom="0.43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2013-07-03T05:24:25Z</cp:lastPrinted>
  <dcterms:modified xsi:type="dcterms:W3CDTF">2013-07-03T05:32:41Z</dcterms:modified>
  <cp:category/>
  <cp:version/>
  <cp:contentType/>
  <cp:contentStatus/>
</cp:coreProperties>
</file>