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<sst xmlns="http://schemas.openxmlformats.org/spreadsheetml/2006/main" count="55" uniqueCount="43">
  <si>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</si>
  <si>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</si>
  <si>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</si>
  <si>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</si>
  <si>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</si>
  <si>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</si>
  <si>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</si>
  <si>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</si>
  <si>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</si>
  <si>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</si>
  <si>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</si>
  <si>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</si>
  <si>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</si>
  <si>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</si>
  <si>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</si>
  <si>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</si>
  <si>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</si>
  <si>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</si>
  <si>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</si>
  <si>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</si>
  <si>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</si>
  <si>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</si>
  <si>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</si>
  <si>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</si>
  <si>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</si>
  <si>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</si>
  <si>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</si>
  <si>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</si>
  <si>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</si>
  <si>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</si>
  <si>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6</t>
  </si>
  <si>
    <t>счетчик воды ВК-Г 25 (со штуцерами)</t>
  </si>
  <si>
    <t>шт</t>
  </si>
  <si>
    <t>счетчик воды ВСГ 25</t>
  </si>
  <si>
    <t>угольник РР RC 90*32</t>
  </si>
  <si>
    <t>фильтр Ду 25 латунь</t>
  </si>
  <si>
    <t>муфта комбин ВР 32*1 РР</t>
  </si>
  <si>
    <t>муфта комбин НР 32*1 РР</t>
  </si>
  <si>
    <t>кран шаровый Ду 32 РР</t>
  </si>
  <si>
    <t>труба РР RC 20/32*5,4</t>
  </si>
  <si>
    <t>м</t>
  </si>
  <si>
    <t xml:space="preserve">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</si>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</sst>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5"/>
  <sheetViews>
    <sheetView tabSelected="1" workbookViewId="0" topLeftCell="A4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6.57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25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26</v>
      </c>
      <c r="I18" s="3" t="s">
        <v>42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7858.27</v>
      </c>
      <c r="H29" s="53">
        <v>3929.13</v>
      </c>
      <c r="I29" s="44">
        <v>3929.14</v>
      </c>
    </row>
    <row r="30" spans="2:9" ht="12.75">
      <c r="B30" s="5"/>
      <c r="C30" s="65" t="s">
        <v>31</v>
      </c>
      <c r="D30" s="19" t="s">
        <v>32</v>
      </c>
      <c r="E30" s="27">
        <v>2</v>
      </c>
      <c r="F30" s="38">
        <v>2350</v>
      </c>
      <c r="G30" s="34">
        <f>F30*E30</f>
        <v>4700</v>
      </c>
      <c r="H30" s="63"/>
      <c r="I30" s="64"/>
    </row>
    <row r="31" spans="2:9" ht="12.75">
      <c r="B31" s="5"/>
      <c r="C31" s="11" t="s">
        <v>33</v>
      </c>
      <c r="D31" s="19" t="s">
        <v>32</v>
      </c>
      <c r="E31" s="27">
        <v>1</v>
      </c>
      <c r="F31" s="38">
        <v>1785</v>
      </c>
      <c r="G31" s="34">
        <f aca="true" t="shared" si="0" ref="G31:G37">F31*E31</f>
        <v>1785</v>
      </c>
      <c r="H31" s="63"/>
      <c r="I31" s="64"/>
    </row>
    <row r="32" spans="2:9" ht="12.75">
      <c r="B32" s="5"/>
      <c r="C32" s="11" t="s">
        <v>34</v>
      </c>
      <c r="D32" s="19" t="s">
        <v>32</v>
      </c>
      <c r="E32" s="27">
        <v>3</v>
      </c>
      <c r="F32" s="38">
        <v>10.33</v>
      </c>
      <c r="G32" s="34">
        <f t="shared" si="0"/>
        <v>30.990000000000002</v>
      </c>
      <c r="H32" s="63"/>
      <c r="I32" s="64"/>
    </row>
    <row r="33" spans="2:9" ht="12.75">
      <c r="B33" s="5"/>
      <c r="C33" s="11" t="s">
        <v>35</v>
      </c>
      <c r="D33" s="19" t="s">
        <v>32</v>
      </c>
      <c r="E33" s="27">
        <v>3</v>
      </c>
      <c r="F33" s="38">
        <v>216.89</v>
      </c>
      <c r="G33" s="34">
        <f t="shared" si="0"/>
        <v>650.67</v>
      </c>
      <c r="H33" s="63"/>
      <c r="I33" s="64"/>
    </row>
    <row r="34" spans="2:9" ht="12.75">
      <c r="B34" s="5"/>
      <c r="C34" s="11" t="s">
        <v>36</v>
      </c>
      <c r="D34" s="19" t="s">
        <v>32</v>
      </c>
      <c r="E34" s="27">
        <v>3</v>
      </c>
      <c r="F34" s="38">
        <v>44</v>
      </c>
      <c r="G34" s="34">
        <f t="shared" si="0"/>
        <v>132</v>
      </c>
      <c r="H34" s="63"/>
      <c r="I34" s="64"/>
    </row>
    <row r="35" spans="2:9" ht="12.75">
      <c r="B35" s="5"/>
      <c r="C35" s="11" t="s">
        <v>37</v>
      </c>
      <c r="D35" s="19" t="s">
        <v>32</v>
      </c>
      <c r="E35" s="27">
        <v>3</v>
      </c>
      <c r="F35" s="38">
        <v>51.26</v>
      </c>
      <c r="G35" s="34">
        <f t="shared" si="0"/>
        <v>153.78</v>
      </c>
      <c r="H35" s="63"/>
      <c r="I35" s="64"/>
    </row>
    <row r="36" spans="2:9" ht="12.75">
      <c r="B36" s="5"/>
      <c r="C36" s="11" t="s">
        <v>38</v>
      </c>
      <c r="D36" s="19" t="s">
        <v>32</v>
      </c>
      <c r="E36" s="27">
        <v>3</v>
      </c>
      <c r="F36" s="38">
        <v>126.04</v>
      </c>
      <c r="G36" s="34">
        <f t="shared" si="0"/>
        <v>378.12</v>
      </c>
      <c r="H36" s="63"/>
      <c r="I36" s="64"/>
    </row>
    <row r="37" spans="2:9" ht="12.75">
      <c r="B37" s="5"/>
      <c r="C37" s="11" t="s">
        <v>39</v>
      </c>
      <c r="D37" s="19" t="s">
        <v>40</v>
      </c>
      <c r="E37" s="27">
        <v>0.5</v>
      </c>
      <c r="F37" s="38">
        <v>55.42</v>
      </c>
      <c r="G37" s="34">
        <f t="shared" si="0"/>
        <v>27.71</v>
      </c>
      <c r="H37" s="63"/>
      <c r="I37" s="64"/>
    </row>
    <row r="38" spans="2:9" ht="12.75">
      <c r="B38" s="5"/>
      <c r="C38" s="11"/>
      <c r="D38" s="19"/>
      <c r="E38" s="27"/>
      <c r="F38" s="38"/>
      <c r="G38" s="34"/>
      <c r="H38" s="66"/>
      <c r="I38" s="67"/>
    </row>
    <row r="39" spans="2:9" ht="12.75">
      <c r="B39" s="5"/>
      <c r="C39" s="10" t="s">
        <v>14</v>
      </c>
      <c r="D39" s="20" t="s">
        <v>9</v>
      </c>
      <c r="E39" s="26"/>
      <c r="F39" s="37"/>
      <c r="G39" s="33">
        <f>G20+G23+G25+G27+G29</f>
        <v>9484.732825000001</v>
      </c>
      <c r="H39" s="54">
        <f>H20+H23+H25+H27+H29+H34</f>
        <v>4471.284275</v>
      </c>
      <c r="I39" s="45">
        <f>I20+I23+I25+I27+I29+I35</f>
        <v>5013.448549999999</v>
      </c>
    </row>
    <row r="40" spans="2:9" ht="12.75">
      <c r="B40" s="5"/>
      <c r="C40" s="10"/>
      <c r="D40" s="20"/>
      <c r="E40" s="26"/>
      <c r="F40" s="37"/>
      <c r="G40" s="28"/>
      <c r="H40" s="55"/>
      <c r="I40" s="46"/>
    </row>
    <row r="41" spans="2:9" ht="12.75">
      <c r="B41" s="5">
        <v>6</v>
      </c>
      <c r="C41" s="10" t="s">
        <v>15</v>
      </c>
      <c r="D41" s="20" t="s">
        <v>11</v>
      </c>
      <c r="E41" s="59">
        <v>5</v>
      </c>
      <c r="F41" s="37"/>
      <c r="G41" s="33">
        <f>G39*E41/100</f>
        <v>474.23664125000005</v>
      </c>
      <c r="H41" s="54">
        <f>H39*E41/100</f>
        <v>223.56421375</v>
      </c>
      <c r="I41" s="45">
        <f>I39*E41/100</f>
        <v>250.67242749999997</v>
      </c>
    </row>
    <row r="42" spans="2:9" ht="12.75">
      <c r="B42" s="5"/>
      <c r="C42" s="10"/>
      <c r="D42" s="20"/>
      <c r="E42" s="26"/>
      <c r="F42" s="37"/>
      <c r="G42" s="28"/>
      <c r="H42" s="55"/>
      <c r="I42" s="46"/>
    </row>
    <row r="43" spans="2:9" ht="12.75">
      <c r="B43" s="5"/>
      <c r="C43" s="10" t="s">
        <v>16</v>
      </c>
      <c r="D43" s="20" t="s">
        <v>9</v>
      </c>
      <c r="E43" s="26"/>
      <c r="F43" s="37"/>
      <c r="G43" s="33">
        <f>G41+G39</f>
        <v>9958.96946625</v>
      </c>
      <c r="H43" s="54">
        <f>H41+H39</f>
        <v>4694.84848875</v>
      </c>
      <c r="I43" s="45">
        <f>I41+I39</f>
        <v>5264.120977499999</v>
      </c>
    </row>
    <row r="44" spans="2:9" ht="12.75">
      <c r="B44" s="5"/>
      <c r="C44" s="10"/>
      <c r="D44" s="20"/>
      <c r="E44" s="26"/>
      <c r="F44" s="37"/>
      <c r="G44" s="28"/>
      <c r="H44" s="53"/>
      <c r="I44" s="44"/>
    </row>
    <row r="45" spans="2:9" ht="12.75">
      <c r="B45" s="5"/>
      <c r="C45" s="10"/>
      <c r="D45" s="20"/>
      <c r="E45" s="26"/>
      <c r="F45" s="37"/>
      <c r="G45" s="33"/>
      <c r="H45" s="53"/>
      <c r="I45" s="44"/>
    </row>
    <row r="46" spans="2:9" ht="13.5" thickBot="1">
      <c r="B46" s="6"/>
      <c r="C46" s="13"/>
      <c r="D46" s="21"/>
      <c r="E46" s="29"/>
      <c r="F46" s="39"/>
      <c r="G46" s="29"/>
      <c r="H46" s="53"/>
      <c r="I46" s="44"/>
    </row>
    <row r="47" spans="2:10" ht="13.5" thickBot="1">
      <c r="B47" s="7"/>
      <c r="C47" s="14" t="s">
        <v>20</v>
      </c>
      <c r="D47" s="22" t="s">
        <v>9</v>
      </c>
      <c r="E47" s="30"/>
      <c r="F47" s="40"/>
      <c r="G47" s="35">
        <f>G45+G43</f>
        <v>9958.96946625</v>
      </c>
      <c r="H47" s="56">
        <f>H45+H43</f>
        <v>4694.84848875</v>
      </c>
      <c r="I47" s="47">
        <f>I45+I43</f>
        <v>5264.120977499999</v>
      </c>
      <c r="J47" s="61"/>
    </row>
    <row r="48" spans="2:9" ht="12.75">
      <c r="B48" s="8"/>
      <c r="C48" s="15" t="s">
        <v>29</v>
      </c>
      <c r="D48" s="23" t="s">
        <v>27</v>
      </c>
      <c r="E48" s="31">
        <v>607.1</v>
      </c>
      <c r="F48" s="23"/>
      <c r="G48" s="31"/>
      <c r="H48" s="57"/>
      <c r="I48" s="48"/>
    </row>
    <row r="49" spans="2:9" ht="13.5" thickBot="1">
      <c r="B49" s="9"/>
      <c r="C49" s="16" t="s">
        <v>28</v>
      </c>
      <c r="D49" s="24"/>
      <c r="E49" s="32"/>
      <c r="F49" s="24"/>
      <c r="G49" s="36">
        <f>G47/E48</f>
        <v>16.404166473809916</v>
      </c>
      <c r="H49" s="58">
        <f>H47/E48</f>
        <v>7.7332375041179375</v>
      </c>
      <c r="I49" s="49">
        <f>I47/E48</f>
        <v>8.670928969691976</v>
      </c>
    </row>
    <row r="51" spans="7:9" ht="12.75">
      <c r="G51" s="61"/>
      <c r="H51" s="61"/>
      <c r="I51" s="61"/>
    </row>
    <row r="52" spans="3:9" ht="12.75">
      <c r="C52" s="1"/>
      <c r="D52" s="60"/>
      <c r="E52" s="60"/>
      <c r="F52" s="60"/>
      <c r="G52" s="62"/>
      <c r="H52" s="62"/>
      <c r="I52" s="62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41</v>
      </c>
      <c r="D55" s="1"/>
      <c r="E55" s="1"/>
      <c r="F55" s="1"/>
      <c r="G55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34" top="0.35" bottom="0.4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2013-06-25T09:30:33Z</cp:lastPrinted>
  <dcterms:modified xsi:type="dcterms:W3CDTF">2013-06-26T07:08:13Z</dcterms:modified>
  <cp:category/>
  <cp:version/>
  <cp:contentType/>
  <cp:contentStatus/>
</cp:coreProperties>
</file>