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<sst xmlns="http://schemas.openxmlformats.org/spreadsheetml/2006/main" count="61" uniqueCount="46">
  <si>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</si>
  <si>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</si>
  <si>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</si>
  <si>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</si>
  <si>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</si>
  <si>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</si>
  <si>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</si>
  <si>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</si>
  <si>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</si>
  <si>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</si>
  <si>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</si>
  <si>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</si>
  <si>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</si>
  <si>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</si>
  <si>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</si>
  <si>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</si>
  <si>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</si>
  <si>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</si>
  <si>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</si>
  <si>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</si>
  <si>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</si>
  <si>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</si>
  <si>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</si>
  <si>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</si>
  <si>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</si>
  <si>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</si>
  <si>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</si>
  <si>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</si>
  <si>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</si>
  <si>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</si>
  <si>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Школьная  дом № 7</t>
  </si>
  <si>
    <t>счетчик воды ВСКМ 20</t>
  </si>
  <si>
    <t xml:space="preserve">шт </t>
  </si>
  <si>
    <t>счетчик воды ВСКМ 25</t>
  </si>
  <si>
    <t>фильтр Ду 20 латунь</t>
  </si>
  <si>
    <t>муфта 32*1 ВР</t>
  </si>
  <si>
    <t>муфта 32*1 НР</t>
  </si>
  <si>
    <t>фильтр Ду 25 латунь</t>
  </si>
  <si>
    <t>муфта 25*3/4 ВР</t>
  </si>
  <si>
    <t>муфта 25*3/4 НР</t>
  </si>
  <si>
    <t>кран шаровый Ду 32РР</t>
  </si>
  <si>
    <t>кран шаровый Ду 25 г/ш ручка</t>
  </si>
  <si>
    <t>труба РР 20/32*5,4</t>
  </si>
  <si>
    <t>м</t>
  </si>
  <si>
    <t xml:space="preserve">         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</si>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</sst>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6"/>
  <sheetViews>
    <sheetView tabSelected="1" workbookViewId="0" topLeftCell="A4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3" t="s">
        <v>2</v>
      </c>
      <c r="C17" s="63" t="s">
        <v>3</v>
      </c>
      <c r="D17" s="63" t="s">
        <v>4</v>
      </c>
      <c r="E17" s="63" t="s">
        <v>5</v>
      </c>
      <c r="F17" s="63" t="s">
        <v>6</v>
      </c>
      <c r="G17" s="63" t="s">
        <v>7</v>
      </c>
      <c r="H17" s="65" t="s">
        <v>25</v>
      </c>
      <c r="I17" s="66"/>
    </row>
    <row r="18" spans="2:9" ht="54" customHeight="1" thickBot="1">
      <c r="B18" s="64"/>
      <c r="C18" s="64"/>
      <c r="D18" s="64"/>
      <c r="E18" s="64"/>
      <c r="F18" s="64"/>
      <c r="G18" s="64"/>
      <c r="H18" s="3" t="s">
        <v>26</v>
      </c>
      <c r="I18" s="3" t="s">
        <v>45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7350.48</v>
      </c>
      <c r="H29" s="53">
        <v>3675.24</v>
      </c>
      <c r="I29" s="44">
        <v>3675.24</v>
      </c>
    </row>
    <row r="30" spans="2:9" ht="12.75">
      <c r="B30" s="5"/>
      <c r="C30" s="11" t="s">
        <v>31</v>
      </c>
      <c r="D30" s="19" t="s">
        <v>32</v>
      </c>
      <c r="E30" s="27">
        <v>1</v>
      </c>
      <c r="F30" s="38">
        <v>740.81</v>
      </c>
      <c r="G30" s="34">
        <f>F30*E30</f>
        <v>740.81</v>
      </c>
      <c r="H30" s="61"/>
      <c r="I30" s="62"/>
    </row>
    <row r="31" spans="2:9" ht="12.75">
      <c r="B31" s="5"/>
      <c r="C31" s="11" t="s">
        <v>33</v>
      </c>
      <c r="D31" s="19" t="s">
        <v>32</v>
      </c>
      <c r="E31" s="27">
        <v>2</v>
      </c>
      <c r="F31" s="38">
        <v>2227.99</v>
      </c>
      <c r="G31" s="34">
        <f aca="true" t="shared" si="0" ref="G31:G40">F31*E31</f>
        <v>4455.98</v>
      </c>
      <c r="H31" s="61"/>
      <c r="I31" s="62"/>
    </row>
    <row r="32" spans="2:9" ht="12.75">
      <c r="B32" s="5"/>
      <c r="C32" s="11" t="s">
        <v>34</v>
      </c>
      <c r="D32" s="19" t="s">
        <v>32</v>
      </c>
      <c r="E32" s="27">
        <v>1</v>
      </c>
      <c r="F32" s="38">
        <v>138.15</v>
      </c>
      <c r="G32" s="34">
        <f t="shared" si="0"/>
        <v>138.15</v>
      </c>
      <c r="H32" s="61"/>
      <c r="I32" s="62"/>
    </row>
    <row r="33" spans="2:9" ht="12.75">
      <c r="B33" s="5"/>
      <c r="C33" s="11" t="s">
        <v>35</v>
      </c>
      <c r="D33" s="19" t="s">
        <v>32</v>
      </c>
      <c r="E33" s="27">
        <v>2</v>
      </c>
      <c r="F33" s="38">
        <v>115</v>
      </c>
      <c r="G33" s="34">
        <f t="shared" si="0"/>
        <v>230</v>
      </c>
      <c r="H33" s="61"/>
      <c r="I33" s="62"/>
    </row>
    <row r="34" spans="2:9" ht="12.75">
      <c r="B34" s="5"/>
      <c r="C34" s="11" t="s">
        <v>36</v>
      </c>
      <c r="D34" s="19" t="s">
        <v>32</v>
      </c>
      <c r="E34" s="27">
        <v>2</v>
      </c>
      <c r="F34" s="38">
        <v>96</v>
      </c>
      <c r="G34" s="34">
        <f t="shared" si="0"/>
        <v>192</v>
      </c>
      <c r="H34" s="61"/>
      <c r="I34" s="62"/>
    </row>
    <row r="35" spans="2:9" ht="12.75">
      <c r="B35" s="5"/>
      <c r="C35" s="11" t="s">
        <v>37</v>
      </c>
      <c r="D35" s="19" t="s">
        <v>32</v>
      </c>
      <c r="E35" s="27">
        <v>2</v>
      </c>
      <c r="F35" s="38">
        <v>216.89</v>
      </c>
      <c r="G35" s="34">
        <f t="shared" si="0"/>
        <v>433.78</v>
      </c>
      <c r="H35" s="61"/>
      <c r="I35" s="62"/>
    </row>
    <row r="36" spans="2:9" ht="12.75">
      <c r="B36" s="5"/>
      <c r="C36" s="11" t="s">
        <v>38</v>
      </c>
      <c r="D36" s="19" t="s">
        <v>32</v>
      </c>
      <c r="E36" s="27">
        <v>1</v>
      </c>
      <c r="F36" s="38">
        <v>56</v>
      </c>
      <c r="G36" s="34">
        <f t="shared" si="0"/>
        <v>56</v>
      </c>
      <c r="H36" s="61"/>
      <c r="I36" s="62"/>
    </row>
    <row r="37" spans="2:9" ht="12.75">
      <c r="B37" s="5"/>
      <c r="C37" s="11" t="s">
        <v>39</v>
      </c>
      <c r="D37" s="19" t="s">
        <v>32</v>
      </c>
      <c r="E37" s="27">
        <v>1</v>
      </c>
      <c r="F37" s="38">
        <v>63</v>
      </c>
      <c r="G37" s="34">
        <f t="shared" si="0"/>
        <v>63</v>
      </c>
      <c r="H37" s="61"/>
      <c r="I37" s="62"/>
    </row>
    <row r="38" spans="2:9" ht="12.75">
      <c r="B38" s="5"/>
      <c r="C38" s="11" t="s">
        <v>40</v>
      </c>
      <c r="D38" s="19" t="s">
        <v>32</v>
      </c>
      <c r="E38" s="27">
        <v>4</v>
      </c>
      <c r="F38" s="38">
        <v>165.76</v>
      </c>
      <c r="G38" s="34">
        <f t="shared" si="0"/>
        <v>663.04</v>
      </c>
      <c r="H38" s="61"/>
      <c r="I38" s="62"/>
    </row>
    <row r="39" spans="2:9" ht="12.75">
      <c r="B39" s="5"/>
      <c r="C39" s="11" t="s">
        <v>41</v>
      </c>
      <c r="D39" s="19" t="s">
        <v>32</v>
      </c>
      <c r="E39" s="27">
        <v>1</v>
      </c>
      <c r="F39" s="38">
        <v>350</v>
      </c>
      <c r="G39" s="34">
        <f t="shared" si="0"/>
        <v>350</v>
      </c>
      <c r="H39" s="61"/>
      <c r="I39" s="62"/>
    </row>
    <row r="40" spans="2:9" ht="12.75">
      <c r="B40" s="5"/>
      <c r="C40" s="11" t="s">
        <v>42</v>
      </c>
      <c r="D40" s="19" t="s">
        <v>43</v>
      </c>
      <c r="E40" s="27">
        <v>0.5</v>
      </c>
      <c r="F40" s="38">
        <v>55.44</v>
      </c>
      <c r="G40" s="34">
        <f t="shared" si="0"/>
        <v>27.72</v>
      </c>
      <c r="H40" s="61"/>
      <c r="I40" s="62"/>
    </row>
    <row r="41" spans="2:9" ht="12.75">
      <c r="B41" s="5"/>
      <c r="C41" s="11"/>
      <c r="D41" s="19"/>
      <c r="E41" s="27"/>
      <c r="F41" s="38"/>
      <c r="G41" s="34"/>
      <c r="H41" s="61"/>
      <c r="I41" s="62"/>
    </row>
    <row r="42" spans="2:9" ht="12.75">
      <c r="B42" s="5"/>
      <c r="C42" s="10" t="s">
        <v>14</v>
      </c>
      <c r="D42" s="20" t="s">
        <v>9</v>
      </c>
      <c r="E42" s="26"/>
      <c r="F42" s="37"/>
      <c r="G42" s="33">
        <f>G20+G23+G25+G27+G29</f>
        <v>8976.942825</v>
      </c>
      <c r="H42" s="54">
        <f>H20+H23+H25+H27+H29+H34</f>
        <v>4217.394275</v>
      </c>
      <c r="I42" s="45">
        <f>I20+I23+I25+I27+I29+I37</f>
        <v>4759.5485499999995</v>
      </c>
    </row>
    <row r="43" spans="2:9" ht="12.75">
      <c r="B43" s="5"/>
      <c r="C43" s="10"/>
      <c r="D43" s="20"/>
      <c r="E43" s="26"/>
      <c r="F43" s="37"/>
      <c r="G43" s="28"/>
      <c r="H43" s="55"/>
      <c r="I43" s="46"/>
    </row>
    <row r="44" spans="2:9" ht="12.75">
      <c r="B44" s="5">
        <v>6</v>
      </c>
      <c r="C44" s="10" t="s">
        <v>15</v>
      </c>
      <c r="D44" s="20" t="s">
        <v>11</v>
      </c>
      <c r="E44" s="59">
        <v>5</v>
      </c>
      <c r="F44" s="37"/>
      <c r="G44" s="33">
        <f>G42*E44/100</f>
        <v>448.84714125</v>
      </c>
      <c r="H44" s="54">
        <f>H42*E44/100</f>
        <v>210.86971374999996</v>
      </c>
      <c r="I44" s="45">
        <f>I42*E44/100</f>
        <v>237.97742749999998</v>
      </c>
    </row>
    <row r="45" spans="2:9" ht="12.75">
      <c r="B45" s="5"/>
      <c r="C45" s="10"/>
      <c r="D45" s="20"/>
      <c r="E45" s="26"/>
      <c r="F45" s="37"/>
      <c r="G45" s="28"/>
      <c r="H45" s="55"/>
      <c r="I45" s="46"/>
    </row>
    <row r="46" spans="2:9" ht="12.75">
      <c r="B46" s="5"/>
      <c r="C46" s="10" t="s">
        <v>16</v>
      </c>
      <c r="D46" s="20" t="s">
        <v>9</v>
      </c>
      <c r="E46" s="26"/>
      <c r="F46" s="37"/>
      <c r="G46" s="33">
        <f>G44+G42</f>
        <v>9425.78996625</v>
      </c>
      <c r="H46" s="54">
        <f>H44+H42</f>
        <v>4428.26398875</v>
      </c>
      <c r="I46" s="45">
        <f>I44+I42</f>
        <v>4997.5259774999995</v>
      </c>
    </row>
    <row r="47" spans="2:9" ht="12.75">
      <c r="B47" s="5"/>
      <c r="C47" s="10"/>
      <c r="D47" s="20"/>
      <c r="E47" s="26"/>
      <c r="F47" s="37"/>
      <c r="G47" s="28"/>
      <c r="H47" s="53"/>
      <c r="I47" s="44"/>
    </row>
    <row r="48" spans="2:9" ht="12.75">
      <c r="B48" s="5"/>
      <c r="C48" s="10"/>
      <c r="D48" s="20"/>
      <c r="E48" s="26"/>
      <c r="F48" s="37"/>
      <c r="G48" s="33"/>
      <c r="H48" s="53"/>
      <c r="I48" s="44"/>
    </row>
    <row r="49" spans="2:9" ht="13.5" thickBot="1">
      <c r="B49" s="6"/>
      <c r="C49" s="13"/>
      <c r="D49" s="21"/>
      <c r="E49" s="29"/>
      <c r="F49" s="39"/>
      <c r="G49" s="29"/>
      <c r="H49" s="53"/>
      <c r="I49" s="44"/>
    </row>
    <row r="50" spans="2:10" ht="13.5" thickBot="1">
      <c r="B50" s="7"/>
      <c r="C50" s="14" t="s">
        <v>20</v>
      </c>
      <c r="D50" s="22" t="s">
        <v>9</v>
      </c>
      <c r="E50" s="30"/>
      <c r="F50" s="40"/>
      <c r="G50" s="35">
        <f>G48+G46</f>
        <v>9425.78996625</v>
      </c>
      <c r="H50" s="56">
        <f>H48+H46</f>
        <v>4428.26398875</v>
      </c>
      <c r="I50" s="47">
        <f>I48+I46</f>
        <v>4997.5259774999995</v>
      </c>
      <c r="J50" s="60"/>
    </row>
    <row r="51" spans="2:9" ht="12.75">
      <c r="B51" s="8"/>
      <c r="C51" s="15" t="s">
        <v>29</v>
      </c>
      <c r="D51" s="23" t="s">
        <v>27</v>
      </c>
      <c r="E51" s="31">
        <v>616.4</v>
      </c>
      <c r="F51" s="23"/>
      <c r="G51" s="31"/>
      <c r="H51" s="57"/>
      <c r="I51" s="48"/>
    </row>
    <row r="52" spans="2:9" ht="13.5" thickBot="1">
      <c r="B52" s="9"/>
      <c r="C52" s="16" t="s">
        <v>28</v>
      </c>
      <c r="D52" s="24"/>
      <c r="E52" s="32"/>
      <c r="F52" s="24"/>
      <c r="G52" s="36">
        <f>G50/E51</f>
        <v>15.291677427401039</v>
      </c>
      <c r="H52" s="58">
        <f>H50/E51</f>
        <v>7.184075257543803</v>
      </c>
      <c r="I52" s="49">
        <f>I50/E51</f>
        <v>8.107602169857236</v>
      </c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 t="s">
        <v>44</v>
      </c>
      <c r="D56" s="1"/>
      <c r="E56" s="1"/>
      <c r="F56" s="1"/>
      <c r="G56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56" right="0.36" top="0.35" bottom="0.46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2013-06-25T09:43:28Z</cp:lastPrinted>
  <dcterms:modified xsi:type="dcterms:W3CDTF">2013-06-26T07:08:26Z</dcterms:modified>
  <cp:category/>
  <cp:version/>
  <cp:contentType/>
  <cp:contentStatus/>
</cp:coreProperties>
</file>