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1квартал " sheetId="1" r:id="rId1"/>
    <sheet name="4 квартал" sheetId="2" r:id="rId2"/>
  </sheets>
  <definedNames/>
  <calcPr fullCalcOnLoad="1"/>
</workbook>
</file>

<file path=xl/sharedStrings.xml><?xml version="1.0" encoding="utf-8"?>
<sst xmlns="http://schemas.openxmlformats.org/spreadsheetml/2006/main" count="159" uniqueCount="77">
  <si>
    <t>Форма 6-т</t>
  </si>
  <si>
    <t>Утверждена</t>
  </si>
  <si>
    <t>Теплоснабжение</t>
  </si>
  <si>
    <t>ОТЧЕТНАЯ КАЛЬКУЛЯЦИЯ СЕБЕСТОИМОСТИ</t>
  </si>
  <si>
    <t>ОТПУЩЕННОЙ ТЕПЛОЭНЕРГИИ</t>
  </si>
  <si>
    <t>ПОКАЗАТЕЛИ</t>
  </si>
  <si>
    <t>Код   строк</t>
  </si>
  <si>
    <t>По отчету за соответств период прошлого года</t>
  </si>
  <si>
    <t>Фактически с начала года</t>
  </si>
  <si>
    <t xml:space="preserve">   I. НАТУРАЛЬНЫЕ ПОКАЗАТЕЛИ    </t>
  </si>
  <si>
    <t xml:space="preserve">         (тыс. Ггал)           </t>
  </si>
  <si>
    <t xml:space="preserve"> Выработано тепловой энергии   </t>
  </si>
  <si>
    <t xml:space="preserve"> Расход  тепловой  энергии   на </t>
  </si>
  <si>
    <t xml:space="preserve"> собственные нужды             </t>
  </si>
  <si>
    <t xml:space="preserve"> Получено тепловой энергии со стороны</t>
  </si>
  <si>
    <t xml:space="preserve"> Потери тепловой энергии       </t>
  </si>
  <si>
    <t xml:space="preserve"> Отпущено тепловой энергии всем </t>
  </si>
  <si>
    <t xml:space="preserve"> потребителям                 </t>
  </si>
  <si>
    <t xml:space="preserve"> в т.ч. населению              </t>
  </si>
  <si>
    <t xml:space="preserve">    II. ПОЛНАЯ СЕБЕСТОИМОСТЬ    </t>
  </si>
  <si>
    <t xml:space="preserve">   ОТПУЩЕННОЙ ТЕПЛОВОЙ ЭНЕРГИИ  </t>
  </si>
  <si>
    <t xml:space="preserve">           (тыс.руб.)          </t>
  </si>
  <si>
    <t xml:space="preserve"> Расходы    на     производство </t>
  </si>
  <si>
    <t xml:space="preserve"> тепловой энергии              </t>
  </si>
  <si>
    <t xml:space="preserve"> в т.ч.                 </t>
  </si>
  <si>
    <t xml:space="preserve">   материалы (соль)      </t>
  </si>
  <si>
    <t xml:space="preserve">   топливо               </t>
  </si>
  <si>
    <t xml:space="preserve">   электроэнергия         </t>
  </si>
  <si>
    <t xml:space="preserve">   вода, канализация     </t>
  </si>
  <si>
    <t xml:space="preserve">   амортизация            </t>
  </si>
  <si>
    <t xml:space="preserve">   ремонт и техническое обслуживание </t>
  </si>
  <si>
    <t xml:space="preserve">   или резерв расходов на оплату всех </t>
  </si>
  <si>
    <t xml:space="preserve">   видов ремонта</t>
  </si>
  <si>
    <t xml:space="preserve"> в т.ч.                       </t>
  </si>
  <si>
    <t xml:space="preserve">       капитальный ремонт или резерв</t>
  </si>
  <si>
    <t xml:space="preserve">       расходов на оплату кап.ремонта</t>
  </si>
  <si>
    <t xml:space="preserve">   затраты на оплату труда </t>
  </si>
  <si>
    <t xml:space="preserve">   цеховые расходы        </t>
  </si>
  <si>
    <t xml:space="preserve"> Оплата     тепловой   энергии, </t>
  </si>
  <si>
    <t xml:space="preserve"> полученной со стороны        </t>
  </si>
  <si>
    <t xml:space="preserve"> Расходы     по   распределению </t>
  </si>
  <si>
    <t xml:space="preserve">   материалы               </t>
  </si>
  <si>
    <t xml:space="preserve">   амортизация           </t>
  </si>
  <si>
    <t xml:space="preserve">   всех видов ремонта</t>
  </si>
  <si>
    <t xml:space="preserve"> в т.ч.                        </t>
  </si>
  <si>
    <t xml:space="preserve">       капитальный ремонт или резерв </t>
  </si>
  <si>
    <t xml:space="preserve">       расходов на оплату кап.ремонта </t>
  </si>
  <si>
    <t xml:space="preserve">   цеховые расходы         </t>
  </si>
  <si>
    <t xml:space="preserve"> Проведение аварийно-восстановитель- </t>
  </si>
  <si>
    <t xml:space="preserve"> ных работ        </t>
  </si>
  <si>
    <t xml:space="preserve"> Содержание    и   обслуживание </t>
  </si>
  <si>
    <t xml:space="preserve"> внутридомовых сетей        </t>
  </si>
  <si>
    <t xml:space="preserve"> Ремонтный фонд          </t>
  </si>
  <si>
    <t xml:space="preserve"> Прочие прямые расходы - всего </t>
  </si>
  <si>
    <t xml:space="preserve"> в т.ч.                    </t>
  </si>
  <si>
    <t xml:space="preserve">  Негативное возд. На окр.среду</t>
  </si>
  <si>
    <t xml:space="preserve"> Общеэксплуатационные расходы   </t>
  </si>
  <si>
    <t xml:space="preserve"> ИТОГО расходов по эксплуатации </t>
  </si>
  <si>
    <t xml:space="preserve"> Внеэксплуатационные расходы    </t>
  </si>
  <si>
    <t xml:space="preserve"> ВСЕГО   расходов   по   полной </t>
  </si>
  <si>
    <t xml:space="preserve"> себестоимости               </t>
  </si>
  <si>
    <t xml:space="preserve"> Себестоимость   за    1   Ггал </t>
  </si>
  <si>
    <t xml:space="preserve"> отпущенной тепловой энергии   </t>
  </si>
  <si>
    <t xml:space="preserve"> ВСЕГО доходов                </t>
  </si>
  <si>
    <t xml:space="preserve"> в т.ч. от населения        </t>
  </si>
  <si>
    <t xml:space="preserve"> Справочно: ЭОТ                </t>
  </si>
  <si>
    <t xml:space="preserve">       тариф для населения     </t>
  </si>
  <si>
    <t>Отрасль (вид деятельности) Оказание коммунальных услуг</t>
  </si>
  <si>
    <r>
      <t xml:space="preserve">Организация            </t>
    </r>
    <r>
      <rPr>
        <b/>
        <sz val="10"/>
        <rFont val="Arial"/>
        <family val="2"/>
      </rPr>
      <t xml:space="preserve">  ООО "Комсервис-Мелехово»</t>
    </r>
  </si>
  <si>
    <t>Руководитель организации                                   Е.А. Буряков</t>
  </si>
  <si>
    <t>Главный бухгалтер                                               Н.Л. Мягкова</t>
  </si>
  <si>
    <t xml:space="preserve">   страховые взносы</t>
  </si>
  <si>
    <t xml:space="preserve">   страховые взносы </t>
  </si>
  <si>
    <t xml:space="preserve">    Страхование</t>
  </si>
  <si>
    <t>за  4 квартал  2012 года</t>
  </si>
  <si>
    <t>за  1 квартал  2012 года</t>
  </si>
  <si>
    <t xml:space="preserve">   в т.ч. Аренда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</si>
</sst>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#,##0.0"/>
    <numFmt numFmtId="166" formatCode="0.0"/>
    <numFmt numFmtId="167" formatCode="_-* #,##0.0_р_._-;\-* #,##0.0_р_._-;_-* \-??_р_._-;_-@_-"/>
  </numFmts>
  <fonts count="8">
    <font>
      <sz val="10"/>
      <name val="Arial Cyr"/>
      <family val="2"/>
    </font>
    <font>
      <sz val="10"/>
      <name val="Arial"/>
      <family val="0"/>
    </font>
    <font>
      <sz val="10"/>
      <name val="Courier New"/>
      <family val="3"/>
    </font>
    <font>
      <b/>
      <sz val="10"/>
      <name val="Arial"/>
      <family val="2"/>
    </font>
    <font>
      <b/>
      <sz val="10"/>
      <name val="Courier New"/>
      <family val="3"/>
    </font>
    <font>
      <b/>
      <sz val="10"/>
      <name val="Arial Cyr"/>
      <family val="2"/>
    </font>
    <font>
      <sz val="12"/>
      <name val="Times New Roman"/>
      <family val="1"/>
    </font>
    <font>
      <sz val="8"/>
      <name val="Arial Cyr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4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4" fontId="0" fillId="0" borderId="3" xfId="0" applyNumberFormat="1" applyBorder="1" applyAlignment="1">
      <alignment horizontal="center"/>
    </xf>
    <xf numFmtId="0" fontId="2" fillId="0" borderId="7" xfId="0" applyFont="1" applyBorder="1" applyAlignment="1">
      <alignment/>
    </xf>
    <xf numFmtId="164" fontId="0" fillId="0" borderId="8" xfId="0" applyNumberFormat="1" applyBorder="1" applyAlignment="1">
      <alignment horizontal="center" vertical="top"/>
    </xf>
    <xf numFmtId="0" fontId="0" fillId="0" borderId="8" xfId="0" applyBorder="1" applyAlignment="1">
      <alignment horizontal="center"/>
    </xf>
    <xf numFmtId="165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7" xfId="0" applyFont="1" applyBorder="1" applyAlignment="1">
      <alignment/>
    </xf>
    <xf numFmtId="166" fontId="5" fillId="0" borderId="9" xfId="0" applyNumberFormat="1" applyFont="1" applyBorder="1" applyAlignment="1">
      <alignment horizontal="center"/>
    </xf>
    <xf numFmtId="166" fontId="0" fillId="0" borderId="9" xfId="0" applyNumberFormat="1" applyBorder="1" applyAlignment="1">
      <alignment horizontal="center"/>
    </xf>
    <xf numFmtId="0" fontId="0" fillId="0" borderId="8" xfId="0" applyBorder="1" applyAlignment="1">
      <alignment/>
    </xf>
    <xf numFmtId="0" fontId="5" fillId="0" borderId="9" xfId="0" applyFont="1" applyBorder="1" applyAlignment="1">
      <alignment horizontal="center"/>
    </xf>
    <xf numFmtId="0" fontId="2" fillId="0" borderId="10" xfId="0" applyFont="1" applyBorder="1" applyAlignment="1">
      <alignment/>
    </xf>
    <xf numFmtId="164" fontId="0" fillId="0" borderId="11" xfId="0" applyNumberFormat="1" applyBorder="1" applyAlignment="1">
      <alignment horizontal="center" vertical="top"/>
    </xf>
    <xf numFmtId="0" fontId="0" fillId="0" borderId="12" xfId="0" applyBorder="1" applyAlignment="1">
      <alignment horizontal="center"/>
    </xf>
    <xf numFmtId="0" fontId="2" fillId="0" borderId="0" xfId="0" applyFont="1" applyBorder="1" applyAlignment="1">
      <alignment/>
    </xf>
    <xf numFmtId="164" fontId="0" fillId="0" borderId="0" xfId="0" applyNumberFormat="1" applyBorder="1" applyAlignment="1">
      <alignment horizontal="center" vertical="top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6" fillId="0" borderId="0" xfId="0" applyFont="1" applyAlignment="1">
      <alignment/>
    </xf>
    <xf numFmtId="0" fontId="0" fillId="0" borderId="13" xfId="0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66" fontId="5" fillId="0" borderId="13" xfId="0" applyNumberFormat="1" applyFont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Border="1" applyAlignment="1">
      <alignment horizontal="justify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166" fontId="0" fillId="0" borderId="9" xfId="0" applyNumberFormat="1" applyFont="1" applyBorder="1" applyAlignment="1">
      <alignment horizontal="center"/>
    </xf>
    <xf numFmtId="2" fontId="0" fillId="0" borderId="9" xfId="0" applyNumberForma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89"/>
  <sheetViews>
    <sheetView tabSelected="1" workbookViewId="0" topLeftCell="A1">
      <selection activeCell="E25" sqref="E25"/>
    </sheetView>
  </sheetViews>
  <sheetFormatPr defaultColWidth="9.00390625" defaultRowHeight="12.75"/>
  <cols>
    <col min="1" max="1" width="2.75390625" style="0" customWidth="1"/>
    <col min="2" max="2" width="46.75390625" style="0" customWidth="1"/>
    <col min="3" max="3" width="7.875" style="0" customWidth="1"/>
    <col min="4" max="4" width="14.125" style="0" customWidth="1"/>
    <col min="5" max="5" width="13.625" style="0" customWidth="1"/>
  </cols>
  <sheetData>
    <row r="1" spans="2:4" ht="12.75">
      <c r="B1" s="41" t="s">
        <v>0</v>
      </c>
      <c r="C1" s="41"/>
      <c r="D1" s="41"/>
    </row>
    <row r="2" spans="2:4" ht="12.75">
      <c r="B2" s="41" t="s">
        <v>1</v>
      </c>
      <c r="C2" s="41"/>
      <c r="D2" s="41"/>
    </row>
    <row r="3" spans="2:4" ht="12.75">
      <c r="B3" s="41" t="s">
        <v>2</v>
      </c>
      <c r="C3" s="41"/>
      <c r="D3" s="41"/>
    </row>
    <row r="4" ht="7.5" customHeight="1">
      <c r="B4" s="1"/>
    </row>
    <row r="5" spans="2:4" ht="12.75">
      <c r="B5" s="38" t="s">
        <v>68</v>
      </c>
      <c r="C5" s="38"/>
      <c r="D5" s="38"/>
    </row>
    <row r="6" spans="2:4" ht="12.75">
      <c r="B6" s="38" t="s">
        <v>67</v>
      </c>
      <c r="C6" s="38"/>
      <c r="D6" s="38"/>
    </row>
    <row r="7" ht="12.75">
      <c r="B7" s="2"/>
    </row>
    <row r="8" ht="13.5" hidden="1">
      <c r="B8" s="1"/>
    </row>
    <row r="9" spans="2:4" ht="12.75">
      <c r="B9" s="39" t="s">
        <v>3</v>
      </c>
      <c r="C9" s="39"/>
      <c r="D9" s="39"/>
    </row>
    <row r="10" spans="2:4" ht="12.75">
      <c r="B10" s="40" t="s">
        <v>4</v>
      </c>
      <c r="C10" s="40"/>
      <c r="D10" s="40"/>
    </row>
    <row r="11" spans="2:4" ht="12.75">
      <c r="B11" s="40" t="s">
        <v>75</v>
      </c>
      <c r="C11" s="40"/>
      <c r="D11" s="40"/>
    </row>
    <row r="12" ht="6.75" customHeight="1">
      <c r="B12" s="1"/>
    </row>
    <row r="13" spans="2:5" ht="51">
      <c r="B13" s="3" t="s">
        <v>5</v>
      </c>
      <c r="C13" s="4" t="s">
        <v>6</v>
      </c>
      <c r="D13" s="4" t="s">
        <v>7</v>
      </c>
      <c r="E13" s="5" t="s">
        <v>8</v>
      </c>
    </row>
    <row r="14" spans="2:5" ht="13.5">
      <c r="B14" s="6">
        <v>1</v>
      </c>
      <c r="C14" s="7">
        <v>2</v>
      </c>
      <c r="D14" s="7">
        <v>3</v>
      </c>
      <c r="E14" s="8">
        <v>4</v>
      </c>
    </row>
    <row r="15" spans="2:5" ht="13.5">
      <c r="B15" s="9" t="s">
        <v>9</v>
      </c>
      <c r="C15" s="10"/>
      <c r="D15" s="11"/>
      <c r="E15" s="12"/>
    </row>
    <row r="16" spans="2:5" ht="13.5">
      <c r="B16" s="13" t="s">
        <v>10</v>
      </c>
      <c r="C16" s="14"/>
      <c r="D16" s="15"/>
      <c r="E16" s="16"/>
    </row>
    <row r="17" spans="2:5" ht="13.5">
      <c r="B17" s="13" t="s">
        <v>11</v>
      </c>
      <c r="C17" s="14">
        <v>100</v>
      </c>
      <c r="D17" s="31"/>
      <c r="E17" s="17">
        <v>16.08</v>
      </c>
    </row>
    <row r="18" spans="2:5" ht="13.5">
      <c r="B18" s="13" t="s">
        <v>12</v>
      </c>
      <c r="C18" s="14"/>
      <c r="D18" s="31"/>
      <c r="E18" s="17"/>
    </row>
    <row r="19" spans="2:5" ht="13.5">
      <c r="B19" s="13" t="s">
        <v>13</v>
      </c>
      <c r="C19" s="14">
        <v>110</v>
      </c>
      <c r="D19" s="31"/>
      <c r="E19" s="17">
        <v>0.28</v>
      </c>
    </row>
    <row r="20" spans="2:5" ht="13.5">
      <c r="B20" s="13" t="s">
        <v>14</v>
      </c>
      <c r="C20" s="14">
        <v>120</v>
      </c>
      <c r="D20" s="31"/>
      <c r="E20" s="17"/>
    </row>
    <row r="21" spans="2:5" ht="13.5">
      <c r="B21" s="13" t="s">
        <v>15</v>
      </c>
      <c r="C21" s="14">
        <v>200</v>
      </c>
      <c r="D21" s="31"/>
      <c r="E21" s="17">
        <v>1.71</v>
      </c>
    </row>
    <row r="22" spans="2:5" ht="13.5">
      <c r="B22" s="13" t="s">
        <v>16</v>
      </c>
      <c r="C22" s="14"/>
      <c r="D22" s="31"/>
      <c r="E22" s="17"/>
    </row>
    <row r="23" spans="2:5" ht="13.5">
      <c r="B23" s="13" t="s">
        <v>17</v>
      </c>
      <c r="C23" s="14">
        <v>300</v>
      </c>
      <c r="D23" s="31">
        <f>D17-D19-D21</f>
        <v>0</v>
      </c>
      <c r="E23" s="17">
        <f>E17-E19-E21</f>
        <v>14.09</v>
      </c>
    </row>
    <row r="24" spans="2:5" ht="13.5">
      <c r="B24" s="13" t="s">
        <v>18</v>
      </c>
      <c r="C24" s="14">
        <v>310</v>
      </c>
      <c r="D24" s="31"/>
      <c r="E24" s="43">
        <v>9.995</v>
      </c>
    </row>
    <row r="25" spans="2:5" ht="13.5">
      <c r="B25" s="18" t="s">
        <v>19</v>
      </c>
      <c r="C25" s="14"/>
      <c r="D25" s="32"/>
      <c r="E25" s="17"/>
    </row>
    <row r="26" spans="2:5" ht="13.5">
      <c r="B26" s="18" t="s">
        <v>20</v>
      </c>
      <c r="C26" s="14"/>
      <c r="D26" s="32"/>
      <c r="E26" s="17"/>
    </row>
    <row r="27" spans="2:5" ht="13.5">
      <c r="B27" s="13" t="s">
        <v>21</v>
      </c>
      <c r="C27" s="14"/>
      <c r="D27" s="32"/>
      <c r="E27" s="17"/>
    </row>
    <row r="28" spans="2:5" ht="13.5">
      <c r="B28" s="13" t="s">
        <v>22</v>
      </c>
      <c r="C28" s="14"/>
      <c r="D28" s="32"/>
      <c r="E28" s="17"/>
    </row>
    <row r="29" spans="2:5" ht="13.5">
      <c r="B29" s="13" t="s">
        <v>23</v>
      </c>
      <c r="C29" s="14">
        <v>400</v>
      </c>
      <c r="D29" s="33">
        <f>D31+D32+D33+D34+D35+D38+D42+D43+D44</f>
        <v>0</v>
      </c>
      <c r="E29" s="19">
        <f>E31+E32+E33+E34+E35+E38+E42+E43+E44</f>
        <v>13458.8</v>
      </c>
    </row>
    <row r="30" spans="2:5" ht="13.5">
      <c r="B30" s="13" t="s">
        <v>24</v>
      </c>
      <c r="C30" s="14"/>
      <c r="D30" s="34"/>
      <c r="E30" s="20"/>
    </row>
    <row r="31" spans="2:5" ht="13.5">
      <c r="B31" s="13" t="s">
        <v>25</v>
      </c>
      <c r="C31" s="14">
        <v>410</v>
      </c>
      <c r="D31" s="34"/>
      <c r="E31" s="20">
        <v>11.1</v>
      </c>
    </row>
    <row r="32" spans="2:5" ht="13.5">
      <c r="B32" s="13" t="s">
        <v>26</v>
      </c>
      <c r="C32" s="14">
        <v>420</v>
      </c>
      <c r="D32" s="34"/>
      <c r="E32" s="20">
        <v>9783.6</v>
      </c>
    </row>
    <row r="33" spans="2:5" ht="13.5">
      <c r="B33" s="13" t="s">
        <v>27</v>
      </c>
      <c r="C33" s="14">
        <v>430</v>
      </c>
      <c r="D33" s="34"/>
      <c r="E33" s="20">
        <v>1924</v>
      </c>
    </row>
    <row r="34" spans="2:5" ht="13.5">
      <c r="B34" s="13" t="s">
        <v>28</v>
      </c>
      <c r="C34" s="14">
        <v>440</v>
      </c>
      <c r="D34" s="34"/>
      <c r="E34" s="20">
        <v>285.9</v>
      </c>
    </row>
    <row r="35" spans="2:5" ht="13.5">
      <c r="B35" s="13" t="s">
        <v>29</v>
      </c>
      <c r="C35" s="14">
        <v>450</v>
      </c>
      <c r="D35" s="34"/>
      <c r="E35" s="20">
        <v>18.3</v>
      </c>
    </row>
    <row r="36" spans="2:5" ht="13.5">
      <c r="B36" s="13" t="s">
        <v>30</v>
      </c>
      <c r="C36" s="14"/>
      <c r="D36" s="34"/>
      <c r="E36" s="20"/>
    </row>
    <row r="37" spans="2:5" ht="13.5">
      <c r="B37" s="13" t="s">
        <v>31</v>
      </c>
      <c r="C37" s="14"/>
      <c r="D37" s="34"/>
      <c r="E37" s="20"/>
    </row>
    <row r="38" spans="2:5" ht="13.5">
      <c r="B38" s="13" t="s">
        <v>32</v>
      </c>
      <c r="C38" s="14">
        <v>460</v>
      </c>
      <c r="D38" s="34"/>
      <c r="E38" s="20">
        <v>97</v>
      </c>
    </row>
    <row r="39" spans="2:5" ht="13.5">
      <c r="B39" s="13" t="s">
        <v>33</v>
      </c>
      <c r="C39" s="14"/>
      <c r="D39" s="34"/>
      <c r="E39" s="20"/>
    </row>
    <row r="40" spans="2:5" ht="13.5">
      <c r="B40" s="13" t="s">
        <v>34</v>
      </c>
      <c r="C40" s="14"/>
      <c r="D40" s="34"/>
      <c r="E40" s="20"/>
    </row>
    <row r="41" spans="2:5" ht="13.5">
      <c r="B41" s="13" t="s">
        <v>35</v>
      </c>
      <c r="C41" s="14">
        <v>461</v>
      </c>
      <c r="D41" s="34"/>
      <c r="E41" s="20"/>
    </row>
    <row r="42" spans="2:5" ht="13.5">
      <c r="B42" s="13" t="s">
        <v>36</v>
      </c>
      <c r="C42" s="14">
        <v>470</v>
      </c>
      <c r="D42" s="34"/>
      <c r="E42" s="20">
        <v>853</v>
      </c>
    </row>
    <row r="43" spans="2:5" ht="13.5">
      <c r="B43" s="13" t="s">
        <v>71</v>
      </c>
      <c r="C43" s="14">
        <v>480</v>
      </c>
      <c r="D43" s="34"/>
      <c r="E43" s="20">
        <v>252.3</v>
      </c>
    </row>
    <row r="44" spans="2:5" ht="13.5">
      <c r="B44" s="13" t="s">
        <v>37</v>
      </c>
      <c r="C44" s="14">
        <v>490</v>
      </c>
      <c r="D44" s="34"/>
      <c r="E44" s="20">
        <v>233.6</v>
      </c>
    </row>
    <row r="45" spans="2:5" ht="13.5">
      <c r="B45" s="13" t="s">
        <v>38</v>
      </c>
      <c r="C45" s="14"/>
      <c r="D45" s="34"/>
      <c r="E45" s="20"/>
    </row>
    <row r="46" spans="2:5" ht="13.5">
      <c r="B46" s="13" t="s">
        <v>39</v>
      </c>
      <c r="C46" s="14">
        <v>500</v>
      </c>
      <c r="D46" s="34"/>
      <c r="E46" s="20"/>
    </row>
    <row r="47" spans="2:5" ht="13.5">
      <c r="B47" s="13" t="s">
        <v>40</v>
      </c>
      <c r="C47" s="14"/>
      <c r="D47" s="34"/>
      <c r="E47" s="20"/>
    </row>
    <row r="48" spans="2:5" ht="13.5">
      <c r="B48" s="13" t="s">
        <v>23</v>
      </c>
      <c r="C48" s="14">
        <v>600</v>
      </c>
      <c r="D48" s="33">
        <f>D49+D50+D53+D57+D58+D59</f>
        <v>0</v>
      </c>
      <c r="E48" s="19">
        <f>E49+E50+E53+E57+E58+E59</f>
        <v>472.4</v>
      </c>
    </row>
    <row r="49" spans="2:5" ht="13.5">
      <c r="B49" s="13" t="s">
        <v>41</v>
      </c>
      <c r="C49" s="14">
        <v>610</v>
      </c>
      <c r="D49" s="34"/>
      <c r="E49" s="20"/>
    </row>
    <row r="50" spans="2:5" ht="13.5">
      <c r="B50" s="13" t="s">
        <v>42</v>
      </c>
      <c r="C50" s="14">
        <v>620</v>
      </c>
      <c r="D50" s="34"/>
      <c r="E50" s="20"/>
    </row>
    <row r="51" spans="2:5" ht="13.5">
      <c r="B51" s="13" t="s">
        <v>30</v>
      </c>
      <c r="C51" s="14"/>
      <c r="D51" s="34"/>
      <c r="E51" s="20"/>
    </row>
    <row r="52" spans="2:5" ht="13.5">
      <c r="B52" s="13" t="s">
        <v>31</v>
      </c>
      <c r="C52" s="14"/>
      <c r="D52" s="34"/>
      <c r="E52" s="20"/>
    </row>
    <row r="53" spans="2:5" ht="13.5">
      <c r="B53" s="13" t="s">
        <v>43</v>
      </c>
      <c r="C53" s="14">
        <v>630</v>
      </c>
      <c r="D53" s="34"/>
      <c r="E53" s="20">
        <v>168.9</v>
      </c>
    </row>
    <row r="54" spans="2:5" ht="13.5">
      <c r="B54" s="13" t="s">
        <v>44</v>
      </c>
      <c r="C54" s="14"/>
      <c r="D54" s="34"/>
      <c r="E54" s="20"/>
    </row>
    <row r="55" spans="2:5" ht="13.5">
      <c r="B55" s="13" t="s">
        <v>45</v>
      </c>
      <c r="C55" s="14"/>
      <c r="D55" s="34"/>
      <c r="E55" s="20"/>
    </row>
    <row r="56" spans="2:5" ht="13.5">
      <c r="B56" s="13" t="s">
        <v>46</v>
      </c>
      <c r="C56" s="14">
        <v>631</v>
      </c>
      <c r="D56" s="34"/>
      <c r="E56" s="20"/>
    </row>
    <row r="57" spans="2:5" ht="13.5">
      <c r="B57" s="13" t="s">
        <v>36</v>
      </c>
      <c r="C57" s="14">
        <v>640</v>
      </c>
      <c r="D57" s="34"/>
      <c r="E57" s="20">
        <v>181.2</v>
      </c>
    </row>
    <row r="58" spans="2:5" ht="13.5">
      <c r="B58" s="13" t="s">
        <v>72</v>
      </c>
      <c r="C58" s="14">
        <v>650</v>
      </c>
      <c r="D58" s="34"/>
      <c r="E58" s="20">
        <v>54.7</v>
      </c>
    </row>
    <row r="59" spans="2:5" ht="13.5">
      <c r="B59" s="13" t="s">
        <v>47</v>
      </c>
      <c r="C59" s="14">
        <v>660</v>
      </c>
      <c r="D59" s="34"/>
      <c r="E59" s="20">
        <v>67.6</v>
      </c>
    </row>
    <row r="60" spans="2:5" ht="13.5">
      <c r="B60" s="13" t="s">
        <v>48</v>
      </c>
      <c r="C60" s="14"/>
      <c r="D60" s="34"/>
      <c r="E60" s="20"/>
    </row>
    <row r="61" spans="2:5" ht="13.5">
      <c r="B61" s="13" t="s">
        <v>49</v>
      </c>
      <c r="C61" s="14">
        <v>700</v>
      </c>
      <c r="D61" s="34"/>
      <c r="E61" s="20"/>
    </row>
    <row r="62" spans="2:5" ht="13.5">
      <c r="B62" s="13" t="s">
        <v>50</v>
      </c>
      <c r="C62" s="14"/>
      <c r="D62" s="34"/>
      <c r="E62" s="20"/>
    </row>
    <row r="63" spans="2:5" ht="13.5">
      <c r="B63" s="13" t="s">
        <v>51</v>
      </c>
      <c r="C63" s="14">
        <v>800</v>
      </c>
      <c r="D63" s="34"/>
      <c r="E63" s="20"/>
    </row>
    <row r="64" spans="2:5" ht="13.5">
      <c r="B64" s="13" t="s">
        <v>52</v>
      </c>
      <c r="C64" s="14">
        <v>900</v>
      </c>
      <c r="D64" s="34"/>
      <c r="E64" s="20"/>
    </row>
    <row r="65" spans="2:5" ht="13.5">
      <c r="B65" s="13" t="s">
        <v>53</v>
      </c>
      <c r="C65" s="14">
        <v>1000</v>
      </c>
      <c r="D65" s="33">
        <f>D67+D68</f>
        <v>0</v>
      </c>
      <c r="E65" s="19">
        <v>171.3</v>
      </c>
    </row>
    <row r="66" spans="2:5" ht="13.5">
      <c r="B66" s="13" t="s">
        <v>54</v>
      </c>
      <c r="C66" s="14"/>
      <c r="D66" s="34"/>
      <c r="E66" s="20"/>
    </row>
    <row r="67" spans="2:5" ht="13.5">
      <c r="B67" s="13" t="s">
        <v>73</v>
      </c>
      <c r="C67" s="14">
        <v>1010</v>
      </c>
      <c r="D67" s="34"/>
      <c r="E67" s="20">
        <v>4.6</v>
      </c>
    </row>
    <row r="68" spans="2:5" ht="13.5">
      <c r="B68" s="13" t="s">
        <v>55</v>
      </c>
      <c r="C68" s="14">
        <v>1020</v>
      </c>
      <c r="D68" s="34"/>
      <c r="E68" s="20"/>
    </row>
    <row r="69" spans="2:5" ht="13.5">
      <c r="B69" s="13" t="s">
        <v>56</v>
      </c>
      <c r="C69" s="14">
        <v>1100</v>
      </c>
      <c r="D69" s="33"/>
      <c r="E69" s="19">
        <v>1029.1</v>
      </c>
    </row>
    <row r="70" spans="2:5" ht="13.5">
      <c r="B70" s="13" t="s">
        <v>76</v>
      </c>
      <c r="C70" s="14">
        <v>1110</v>
      </c>
      <c r="D70" s="33"/>
      <c r="E70" s="42">
        <v>194.8</v>
      </c>
    </row>
    <row r="71" spans="2:5" ht="13.5">
      <c r="B71" s="13" t="s">
        <v>57</v>
      </c>
      <c r="C71" s="14">
        <v>1200</v>
      </c>
      <c r="D71" s="33">
        <f>D29+D48+D61+D63+D64+D65+D69</f>
        <v>0</v>
      </c>
      <c r="E71" s="19">
        <f>E29+E48+E61+E63+E64+E65+E69</f>
        <v>15131.599999999999</v>
      </c>
    </row>
    <row r="72" spans="2:5" ht="13.5">
      <c r="B72" s="13" t="s">
        <v>58</v>
      </c>
      <c r="C72" s="14">
        <v>1300</v>
      </c>
      <c r="D72" s="31"/>
      <c r="E72" s="17"/>
    </row>
    <row r="73" spans="2:5" ht="13.5">
      <c r="B73" s="13" t="s">
        <v>59</v>
      </c>
      <c r="C73" s="14"/>
      <c r="D73" s="31"/>
      <c r="E73" s="17"/>
    </row>
    <row r="74" spans="2:5" ht="13.5">
      <c r="B74" s="13" t="s">
        <v>60</v>
      </c>
      <c r="C74" s="14">
        <v>1400</v>
      </c>
      <c r="D74" s="33">
        <f>D71+D72</f>
        <v>0</v>
      </c>
      <c r="E74" s="19">
        <f>E71+E72</f>
        <v>15131.599999999999</v>
      </c>
    </row>
    <row r="75" spans="2:5" ht="13.5">
      <c r="B75" s="13" t="s">
        <v>61</v>
      </c>
      <c r="C75" s="21"/>
      <c r="D75" s="31"/>
      <c r="E75" s="17"/>
    </row>
    <row r="76" spans="2:5" ht="13.5">
      <c r="B76" s="13" t="s">
        <v>62</v>
      </c>
      <c r="C76" s="14">
        <v>1500</v>
      </c>
      <c r="D76" s="31"/>
      <c r="E76" s="17">
        <v>1074.08</v>
      </c>
    </row>
    <row r="77" spans="2:5" ht="13.5">
      <c r="B77" s="13" t="s">
        <v>63</v>
      </c>
      <c r="C77" s="14">
        <v>1600</v>
      </c>
      <c r="D77" s="35"/>
      <c r="E77" s="22">
        <v>11573.9</v>
      </c>
    </row>
    <row r="78" spans="2:5" ht="13.5">
      <c r="B78" s="13" t="s">
        <v>64</v>
      </c>
      <c r="C78" s="14">
        <v>1610</v>
      </c>
      <c r="D78" s="31"/>
      <c r="E78" s="17">
        <v>6532.2</v>
      </c>
    </row>
    <row r="79" spans="2:5" ht="13.5">
      <c r="B79" s="13" t="s">
        <v>65</v>
      </c>
      <c r="C79" s="14">
        <v>1700</v>
      </c>
      <c r="D79" s="31"/>
      <c r="E79" s="17">
        <v>1245.44</v>
      </c>
    </row>
    <row r="80" spans="2:5" ht="13.5">
      <c r="B80" s="23" t="s">
        <v>66</v>
      </c>
      <c r="C80" s="24">
        <v>1800</v>
      </c>
      <c r="D80" s="36"/>
      <c r="E80" s="25">
        <v>1245.44</v>
      </c>
    </row>
    <row r="81" spans="2:5" ht="13.5">
      <c r="B81" s="26"/>
      <c r="C81" s="27"/>
      <c r="D81" s="28"/>
      <c r="E81" s="29"/>
    </row>
    <row r="82" spans="2:5" ht="13.5">
      <c r="B82" s="26"/>
      <c r="C82" s="27"/>
      <c r="D82" s="28"/>
      <c r="E82" s="29"/>
    </row>
    <row r="83" ht="7.5" customHeight="1">
      <c r="B83" s="1"/>
    </row>
    <row r="84" spans="2:4" ht="12.75">
      <c r="B84" s="37" t="s">
        <v>69</v>
      </c>
      <c r="C84" s="37"/>
      <c r="D84" s="37"/>
    </row>
    <row r="85" ht="10.5" customHeight="1">
      <c r="B85" s="1"/>
    </row>
    <row r="86" spans="2:4" ht="12.75">
      <c r="B86" s="37" t="s">
        <v>70</v>
      </c>
      <c r="C86" s="37"/>
      <c r="D86" s="37"/>
    </row>
    <row r="87" ht="13.5">
      <c r="B87" s="1"/>
    </row>
    <row r="88" ht="13.5">
      <c r="B88" s="1"/>
    </row>
    <row r="89" ht="15.75">
      <c r="B89" s="30"/>
    </row>
  </sheetData>
  <sheetProtection/>
  <mergeCells count="10">
    <mergeCell ref="B1:D1"/>
    <mergeCell ref="B2:D2"/>
    <mergeCell ref="B3:D3"/>
    <mergeCell ref="B5:D5"/>
    <mergeCell ref="B84:D84"/>
    <mergeCell ref="B86:D86"/>
    <mergeCell ref="B6:D6"/>
    <mergeCell ref="B9:D9"/>
    <mergeCell ref="B10:D10"/>
    <mergeCell ref="B11:D11"/>
  </mergeCells>
  <printOptions/>
  <pageMargins left="0.9500000000000001" right="0.6402777777777778" top="0.3402777777777778" bottom="0.30972222222222223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88"/>
  <sheetViews>
    <sheetView workbookViewId="0" topLeftCell="A55">
      <selection activeCell="B12" sqref="B12"/>
    </sheetView>
  </sheetViews>
  <sheetFormatPr defaultColWidth="9.00390625" defaultRowHeight="12.75"/>
  <cols>
    <col min="1" max="1" width="2.75390625" style="0" customWidth="1"/>
    <col min="2" max="2" width="46.75390625" style="0" customWidth="1"/>
    <col min="3" max="3" width="7.875" style="0" customWidth="1"/>
    <col min="4" max="4" width="14.125" style="0" customWidth="1"/>
    <col min="5" max="5" width="13.625" style="0" customWidth="1"/>
  </cols>
  <sheetData>
    <row r="1" spans="2:4" ht="12.75">
      <c r="B1" s="41" t="s">
        <v>0</v>
      </c>
      <c r="C1" s="41"/>
      <c r="D1" s="41"/>
    </row>
    <row r="2" spans="2:4" ht="12.75">
      <c r="B2" s="41" t="s">
        <v>1</v>
      </c>
      <c r="C2" s="41"/>
      <c r="D2" s="41"/>
    </row>
    <row r="3" spans="2:4" ht="12.75">
      <c r="B3" s="41" t="s">
        <v>2</v>
      </c>
      <c r="C3" s="41"/>
      <c r="D3" s="41"/>
    </row>
    <row r="4" ht="7.5" customHeight="1">
      <c r="B4" s="1"/>
    </row>
    <row r="5" spans="2:4" ht="12.75">
      <c r="B5" s="38" t="s">
        <v>68</v>
      </c>
      <c r="C5" s="38"/>
      <c r="D5" s="38"/>
    </row>
    <row r="6" spans="2:4" ht="12.75">
      <c r="B6" s="38" t="s">
        <v>67</v>
      </c>
      <c r="C6" s="38"/>
      <c r="D6" s="38"/>
    </row>
    <row r="7" ht="12.75">
      <c r="B7" s="2"/>
    </row>
    <row r="8" ht="13.5" hidden="1">
      <c r="B8" s="1"/>
    </row>
    <row r="9" spans="2:4" ht="12.75">
      <c r="B9" s="39" t="s">
        <v>3</v>
      </c>
      <c r="C9" s="39"/>
      <c r="D9" s="39"/>
    </row>
    <row r="10" spans="2:4" ht="12.75">
      <c r="B10" s="40" t="s">
        <v>4</v>
      </c>
      <c r="C10" s="40"/>
      <c r="D10" s="40"/>
    </row>
    <row r="11" spans="2:4" ht="12.75">
      <c r="B11" s="40" t="s">
        <v>74</v>
      </c>
      <c r="C11" s="40"/>
      <c r="D11" s="40"/>
    </row>
    <row r="12" ht="6.75" customHeight="1">
      <c r="B12" s="1"/>
    </row>
    <row r="13" spans="2:5" ht="51">
      <c r="B13" s="3" t="s">
        <v>5</v>
      </c>
      <c r="C13" s="4" t="s">
        <v>6</v>
      </c>
      <c r="D13" s="4" t="s">
        <v>7</v>
      </c>
      <c r="E13" s="5" t="s">
        <v>8</v>
      </c>
    </row>
    <row r="14" spans="2:5" ht="13.5">
      <c r="B14" s="6">
        <v>1</v>
      </c>
      <c r="C14" s="7">
        <v>2</v>
      </c>
      <c r="D14" s="7">
        <v>3</v>
      </c>
      <c r="E14" s="8">
        <v>4</v>
      </c>
    </row>
    <row r="15" spans="2:5" ht="13.5">
      <c r="B15" s="9" t="s">
        <v>9</v>
      </c>
      <c r="C15" s="10"/>
      <c r="D15" s="11"/>
      <c r="E15" s="12"/>
    </row>
    <row r="16" spans="2:5" ht="13.5">
      <c r="B16" s="13" t="s">
        <v>10</v>
      </c>
      <c r="C16" s="14"/>
      <c r="D16" s="15"/>
      <c r="E16" s="16"/>
    </row>
    <row r="17" spans="2:5" ht="13.5">
      <c r="B17" s="13" t="s">
        <v>11</v>
      </c>
      <c r="C17" s="14">
        <v>100</v>
      </c>
      <c r="D17" s="31">
        <v>11.9</v>
      </c>
      <c r="E17" s="17"/>
    </row>
    <row r="18" spans="2:5" ht="13.5">
      <c r="B18" s="13" t="s">
        <v>12</v>
      </c>
      <c r="C18" s="14"/>
      <c r="D18" s="31"/>
      <c r="E18" s="17"/>
    </row>
    <row r="19" spans="2:5" ht="13.5">
      <c r="B19" s="13" t="s">
        <v>13</v>
      </c>
      <c r="C19" s="14">
        <v>110</v>
      </c>
      <c r="D19" s="31">
        <v>0.2</v>
      </c>
      <c r="E19" s="17"/>
    </row>
    <row r="20" spans="2:5" ht="13.5">
      <c r="B20" s="13" t="s">
        <v>14</v>
      </c>
      <c r="C20" s="14">
        <v>120</v>
      </c>
      <c r="D20" s="31"/>
      <c r="E20" s="17"/>
    </row>
    <row r="21" spans="2:5" ht="13.5">
      <c r="B21" s="13" t="s">
        <v>15</v>
      </c>
      <c r="C21" s="14">
        <v>200</v>
      </c>
      <c r="D21" s="31">
        <v>1.4</v>
      </c>
      <c r="E21" s="17"/>
    </row>
    <row r="22" spans="2:5" ht="13.5">
      <c r="B22" s="13" t="s">
        <v>16</v>
      </c>
      <c r="C22" s="14"/>
      <c r="D22" s="31"/>
      <c r="E22" s="17"/>
    </row>
    <row r="23" spans="2:5" ht="13.5">
      <c r="B23" s="13" t="s">
        <v>17</v>
      </c>
      <c r="C23" s="14">
        <v>300</v>
      </c>
      <c r="D23" s="31">
        <f>D17-D19-D21</f>
        <v>10.3</v>
      </c>
      <c r="E23" s="17">
        <f>E17-E19-E21</f>
        <v>0</v>
      </c>
    </row>
    <row r="24" spans="2:5" ht="13.5">
      <c r="B24" s="13" t="s">
        <v>18</v>
      </c>
      <c r="C24" s="14">
        <v>310</v>
      </c>
      <c r="D24" s="31">
        <v>7.3</v>
      </c>
      <c r="E24" s="17"/>
    </row>
    <row r="25" spans="2:5" ht="13.5">
      <c r="B25" s="18" t="s">
        <v>19</v>
      </c>
      <c r="C25" s="14"/>
      <c r="D25" s="32"/>
      <c r="E25" s="17"/>
    </row>
    <row r="26" spans="2:5" ht="13.5">
      <c r="B26" s="18" t="s">
        <v>20</v>
      </c>
      <c r="C26" s="14"/>
      <c r="D26" s="32"/>
      <c r="E26" s="17"/>
    </row>
    <row r="27" spans="2:5" ht="13.5">
      <c r="B27" s="13" t="s">
        <v>21</v>
      </c>
      <c r="C27" s="14"/>
      <c r="D27" s="32"/>
      <c r="E27" s="17"/>
    </row>
    <row r="28" spans="2:5" ht="13.5">
      <c r="B28" s="13" t="s">
        <v>22</v>
      </c>
      <c r="C28" s="14"/>
      <c r="D28" s="32"/>
      <c r="E28" s="17"/>
    </row>
    <row r="29" spans="2:5" ht="13.5">
      <c r="B29" s="13" t="s">
        <v>23</v>
      </c>
      <c r="C29" s="14">
        <v>400</v>
      </c>
      <c r="D29" s="33">
        <f>D31+D32+D33+D34+D35+D38+D42+D43+D44</f>
        <v>10976.500000000002</v>
      </c>
      <c r="E29" s="19">
        <f>E31+E32+E33+E34+E35+E38+E42+E43+E44</f>
        <v>0</v>
      </c>
    </row>
    <row r="30" spans="2:5" ht="13.5">
      <c r="B30" s="13" t="s">
        <v>24</v>
      </c>
      <c r="C30" s="14"/>
      <c r="D30" s="34"/>
      <c r="E30" s="20"/>
    </row>
    <row r="31" spans="2:5" ht="13.5">
      <c r="B31" s="13" t="s">
        <v>25</v>
      </c>
      <c r="C31" s="14">
        <v>410</v>
      </c>
      <c r="D31" s="34"/>
      <c r="E31" s="20"/>
    </row>
    <row r="32" spans="2:5" ht="13.5">
      <c r="B32" s="13" t="s">
        <v>26</v>
      </c>
      <c r="C32" s="14">
        <v>420</v>
      </c>
      <c r="D32" s="34">
        <v>7263.6</v>
      </c>
      <c r="E32" s="20"/>
    </row>
    <row r="33" spans="2:5" ht="13.5">
      <c r="B33" s="13" t="s">
        <v>27</v>
      </c>
      <c r="C33" s="14">
        <v>430</v>
      </c>
      <c r="D33" s="34">
        <v>1905.3</v>
      </c>
      <c r="E33" s="20"/>
    </row>
    <row r="34" spans="2:5" ht="13.5">
      <c r="B34" s="13" t="s">
        <v>28</v>
      </c>
      <c r="C34" s="14">
        <v>440</v>
      </c>
      <c r="D34" s="34">
        <v>293.2</v>
      </c>
      <c r="E34" s="20"/>
    </row>
    <row r="35" spans="2:5" ht="13.5">
      <c r="B35" s="13" t="s">
        <v>29</v>
      </c>
      <c r="C35" s="14">
        <v>450</v>
      </c>
      <c r="D35" s="34">
        <v>42.1</v>
      </c>
      <c r="E35" s="20"/>
    </row>
    <row r="36" spans="2:5" ht="13.5">
      <c r="B36" s="13" t="s">
        <v>30</v>
      </c>
      <c r="C36" s="14"/>
      <c r="D36" s="34"/>
      <c r="E36" s="20"/>
    </row>
    <row r="37" spans="2:5" ht="13.5">
      <c r="B37" s="13" t="s">
        <v>31</v>
      </c>
      <c r="C37" s="14"/>
      <c r="D37" s="34"/>
      <c r="E37" s="20"/>
    </row>
    <row r="38" spans="2:5" ht="13.5">
      <c r="B38" s="13" t="s">
        <v>32</v>
      </c>
      <c r="C38" s="14">
        <v>460</v>
      </c>
      <c r="D38" s="34">
        <v>90.1</v>
      </c>
      <c r="E38" s="20"/>
    </row>
    <row r="39" spans="2:5" ht="13.5">
      <c r="B39" s="13" t="s">
        <v>33</v>
      </c>
      <c r="C39" s="14"/>
      <c r="D39" s="34"/>
      <c r="E39" s="20"/>
    </row>
    <row r="40" spans="2:5" ht="13.5">
      <c r="B40" s="13" t="s">
        <v>34</v>
      </c>
      <c r="C40" s="14"/>
      <c r="D40" s="34"/>
      <c r="E40" s="20"/>
    </row>
    <row r="41" spans="2:5" ht="13.5">
      <c r="B41" s="13" t="s">
        <v>35</v>
      </c>
      <c r="C41" s="14">
        <v>461</v>
      </c>
      <c r="D41" s="34"/>
      <c r="E41" s="20"/>
    </row>
    <row r="42" spans="2:5" ht="13.5">
      <c r="B42" s="13" t="s">
        <v>36</v>
      </c>
      <c r="C42" s="14">
        <v>470</v>
      </c>
      <c r="D42" s="34">
        <v>842.8</v>
      </c>
      <c r="E42" s="20"/>
    </row>
    <row r="43" spans="2:5" ht="13.5">
      <c r="B43" s="13" t="s">
        <v>71</v>
      </c>
      <c r="C43" s="14">
        <v>480</v>
      </c>
      <c r="D43" s="34">
        <v>282.7</v>
      </c>
      <c r="E43" s="20"/>
    </row>
    <row r="44" spans="2:5" ht="13.5">
      <c r="B44" s="13" t="s">
        <v>37</v>
      </c>
      <c r="C44" s="14">
        <v>490</v>
      </c>
      <c r="D44" s="34">
        <v>256.7</v>
      </c>
      <c r="E44" s="20"/>
    </row>
    <row r="45" spans="2:5" ht="13.5">
      <c r="B45" s="13" t="s">
        <v>38</v>
      </c>
      <c r="C45" s="14"/>
      <c r="D45" s="34"/>
      <c r="E45" s="20"/>
    </row>
    <row r="46" spans="2:5" ht="13.5">
      <c r="B46" s="13" t="s">
        <v>39</v>
      </c>
      <c r="C46" s="14">
        <v>500</v>
      </c>
      <c r="D46" s="34"/>
      <c r="E46" s="20"/>
    </row>
    <row r="47" spans="2:5" ht="13.5">
      <c r="B47" s="13" t="s">
        <v>40</v>
      </c>
      <c r="C47" s="14"/>
      <c r="D47" s="34"/>
      <c r="E47" s="20"/>
    </row>
    <row r="48" spans="2:5" ht="13.5">
      <c r="B48" s="13" t="s">
        <v>23</v>
      </c>
      <c r="C48" s="14">
        <v>600</v>
      </c>
      <c r="D48" s="33">
        <f>D49+D50+D53+D57+D58+D59</f>
        <v>665.6</v>
      </c>
      <c r="E48" s="19">
        <f>E49+E50+E53+E57+E58+E59</f>
        <v>0</v>
      </c>
    </row>
    <row r="49" spans="2:5" ht="13.5">
      <c r="B49" s="13" t="s">
        <v>41</v>
      </c>
      <c r="C49" s="14">
        <v>610</v>
      </c>
      <c r="D49" s="34"/>
      <c r="E49" s="20"/>
    </row>
    <row r="50" spans="2:5" ht="13.5">
      <c r="B50" s="13" t="s">
        <v>42</v>
      </c>
      <c r="C50" s="14">
        <v>620</v>
      </c>
      <c r="D50" s="34"/>
      <c r="E50" s="20"/>
    </row>
    <row r="51" spans="2:5" ht="13.5">
      <c r="B51" s="13" t="s">
        <v>30</v>
      </c>
      <c r="C51" s="14"/>
      <c r="D51" s="34"/>
      <c r="E51" s="20"/>
    </row>
    <row r="52" spans="2:5" ht="13.5">
      <c r="B52" s="13" t="s">
        <v>31</v>
      </c>
      <c r="C52" s="14"/>
      <c r="D52" s="34"/>
      <c r="E52" s="20"/>
    </row>
    <row r="53" spans="2:5" ht="13.5">
      <c r="B53" s="13" t="s">
        <v>43</v>
      </c>
      <c r="C53" s="14">
        <v>630</v>
      </c>
      <c r="D53" s="34">
        <v>288.6</v>
      </c>
      <c r="E53" s="20"/>
    </row>
    <row r="54" spans="2:5" ht="13.5">
      <c r="B54" s="13" t="s">
        <v>44</v>
      </c>
      <c r="C54" s="14"/>
      <c r="D54" s="34"/>
      <c r="E54" s="20"/>
    </row>
    <row r="55" spans="2:5" ht="13.5">
      <c r="B55" s="13" t="s">
        <v>45</v>
      </c>
      <c r="C55" s="14"/>
      <c r="D55" s="34"/>
      <c r="E55" s="20"/>
    </row>
    <row r="56" spans="2:5" ht="13.5">
      <c r="B56" s="13" t="s">
        <v>46</v>
      </c>
      <c r="C56" s="14">
        <v>631</v>
      </c>
      <c r="D56" s="34"/>
      <c r="E56" s="20"/>
    </row>
    <row r="57" spans="2:5" ht="13.5">
      <c r="B57" s="13" t="s">
        <v>36</v>
      </c>
      <c r="C57" s="14">
        <v>640</v>
      </c>
      <c r="D57" s="34">
        <v>216.4</v>
      </c>
      <c r="E57" s="20"/>
    </row>
    <row r="58" spans="2:5" ht="13.5">
      <c r="B58" s="13" t="s">
        <v>72</v>
      </c>
      <c r="C58" s="14">
        <v>650</v>
      </c>
      <c r="D58" s="34">
        <v>73.9</v>
      </c>
      <c r="E58" s="20"/>
    </row>
    <row r="59" spans="2:5" ht="13.5">
      <c r="B59" s="13" t="s">
        <v>47</v>
      </c>
      <c r="C59" s="14">
        <v>660</v>
      </c>
      <c r="D59" s="34">
        <v>86.7</v>
      </c>
      <c r="E59" s="20"/>
    </row>
    <row r="60" spans="2:5" ht="13.5">
      <c r="B60" s="13" t="s">
        <v>48</v>
      </c>
      <c r="C60" s="14"/>
      <c r="D60" s="34"/>
      <c r="E60" s="20"/>
    </row>
    <row r="61" spans="2:5" ht="13.5">
      <c r="B61" s="13" t="s">
        <v>49</v>
      </c>
      <c r="C61" s="14">
        <v>700</v>
      </c>
      <c r="D61" s="34"/>
      <c r="E61" s="20"/>
    </row>
    <row r="62" spans="2:5" ht="13.5">
      <c r="B62" s="13" t="s">
        <v>50</v>
      </c>
      <c r="C62" s="14"/>
      <c r="D62" s="34"/>
      <c r="E62" s="20"/>
    </row>
    <row r="63" spans="2:5" ht="13.5">
      <c r="B63" s="13" t="s">
        <v>51</v>
      </c>
      <c r="C63" s="14">
        <v>800</v>
      </c>
      <c r="D63" s="34"/>
      <c r="E63" s="20"/>
    </row>
    <row r="64" spans="2:5" ht="13.5">
      <c r="B64" s="13" t="s">
        <v>52</v>
      </c>
      <c r="C64" s="14">
        <v>900</v>
      </c>
      <c r="D64" s="34"/>
      <c r="E64" s="20"/>
    </row>
    <row r="65" spans="2:5" ht="13.5">
      <c r="B65" s="13" t="s">
        <v>53</v>
      </c>
      <c r="C65" s="14">
        <v>1000</v>
      </c>
      <c r="D65" s="33">
        <f>D67+D68</f>
        <v>0.7</v>
      </c>
      <c r="E65" s="19">
        <f>E67+E68</f>
        <v>0</v>
      </c>
    </row>
    <row r="66" spans="2:5" ht="13.5">
      <c r="B66" s="13" t="s">
        <v>54</v>
      </c>
      <c r="C66" s="14"/>
      <c r="D66" s="34"/>
      <c r="E66" s="20"/>
    </row>
    <row r="67" spans="2:5" ht="13.5">
      <c r="B67" s="13" t="s">
        <v>73</v>
      </c>
      <c r="C67" s="14">
        <v>1010</v>
      </c>
      <c r="D67" s="34">
        <v>0.7</v>
      </c>
      <c r="E67" s="20"/>
    </row>
    <row r="68" spans="2:5" ht="13.5">
      <c r="B68" s="13" t="s">
        <v>55</v>
      </c>
      <c r="C68" s="14">
        <v>1020</v>
      </c>
      <c r="D68" s="34"/>
      <c r="E68" s="20"/>
    </row>
    <row r="69" spans="2:5" ht="13.5">
      <c r="B69" s="13" t="s">
        <v>56</v>
      </c>
      <c r="C69" s="14">
        <v>1100</v>
      </c>
      <c r="D69" s="33">
        <v>825.6</v>
      </c>
      <c r="E69" s="19"/>
    </row>
    <row r="70" spans="2:5" ht="13.5">
      <c r="B70" s="13" t="s">
        <v>57</v>
      </c>
      <c r="C70" s="14">
        <v>1200</v>
      </c>
      <c r="D70" s="33">
        <f>D29+D48+D61+D63+D64+D65+D69</f>
        <v>12468.400000000003</v>
      </c>
      <c r="E70" s="19">
        <f>E29+E48+E61+E63+E64+E65+E69</f>
        <v>0</v>
      </c>
    </row>
    <row r="71" spans="2:5" ht="13.5">
      <c r="B71" s="13" t="s">
        <v>58</v>
      </c>
      <c r="C71" s="14">
        <v>1300</v>
      </c>
      <c r="D71" s="31"/>
      <c r="E71" s="17"/>
    </row>
    <row r="72" spans="2:5" ht="13.5">
      <c r="B72" s="13" t="s">
        <v>59</v>
      </c>
      <c r="C72" s="14"/>
      <c r="D72" s="31"/>
      <c r="E72" s="17"/>
    </row>
    <row r="73" spans="2:5" ht="13.5">
      <c r="B73" s="13" t="s">
        <v>60</v>
      </c>
      <c r="C73" s="14">
        <v>1400</v>
      </c>
      <c r="D73" s="33">
        <f>D70+D71</f>
        <v>12468.400000000003</v>
      </c>
      <c r="E73" s="19">
        <f>E70+E71</f>
        <v>0</v>
      </c>
    </row>
    <row r="74" spans="2:5" ht="13.5">
      <c r="B74" s="13" t="s">
        <v>61</v>
      </c>
      <c r="C74" s="21"/>
      <c r="D74" s="31"/>
      <c r="E74" s="17"/>
    </row>
    <row r="75" spans="2:5" ht="13.5">
      <c r="B75" s="13" t="s">
        <v>62</v>
      </c>
      <c r="C75" s="14">
        <v>1500</v>
      </c>
      <c r="D75" s="31">
        <v>1212.65</v>
      </c>
      <c r="E75" s="17"/>
    </row>
    <row r="76" spans="2:5" ht="13.5">
      <c r="B76" s="13" t="s">
        <v>63</v>
      </c>
      <c r="C76" s="14">
        <v>1600</v>
      </c>
      <c r="D76" s="35">
        <v>10357.8</v>
      </c>
      <c r="E76" s="22"/>
    </row>
    <row r="77" spans="2:5" ht="13.5">
      <c r="B77" s="13" t="s">
        <v>64</v>
      </c>
      <c r="C77" s="14">
        <v>1610</v>
      </c>
      <c r="D77" s="31">
        <v>6631.1</v>
      </c>
      <c r="E77" s="17"/>
    </row>
    <row r="78" spans="2:5" ht="13.5">
      <c r="B78" s="13" t="s">
        <v>65</v>
      </c>
      <c r="C78" s="14">
        <v>1700</v>
      </c>
      <c r="D78" s="31">
        <v>1245.44</v>
      </c>
      <c r="E78" s="17">
        <v>1245.44</v>
      </c>
    </row>
    <row r="79" spans="2:5" ht="13.5">
      <c r="B79" s="23" t="s">
        <v>66</v>
      </c>
      <c r="C79" s="24">
        <v>1800</v>
      </c>
      <c r="D79" s="36">
        <v>1245.44</v>
      </c>
      <c r="E79" s="25">
        <v>1245.44</v>
      </c>
    </row>
    <row r="80" spans="2:5" ht="13.5">
      <c r="B80" s="26"/>
      <c r="C80" s="27"/>
      <c r="D80" s="28"/>
      <c r="E80" s="29"/>
    </row>
    <row r="81" spans="2:5" ht="13.5">
      <c r="B81" s="26"/>
      <c r="C81" s="27"/>
      <c r="D81" s="28"/>
      <c r="E81" s="29"/>
    </row>
    <row r="82" ht="7.5" customHeight="1">
      <c r="B82" s="1"/>
    </row>
    <row r="83" spans="2:4" ht="12.75">
      <c r="B83" s="37" t="s">
        <v>69</v>
      </c>
      <c r="C83" s="37"/>
      <c r="D83" s="37"/>
    </row>
    <row r="84" ht="10.5" customHeight="1">
      <c r="B84" s="1"/>
    </row>
    <row r="85" spans="2:4" ht="12.75">
      <c r="B85" s="37" t="s">
        <v>70</v>
      </c>
      <c r="C85" s="37"/>
      <c r="D85" s="37"/>
    </row>
    <row r="86" ht="13.5">
      <c r="B86" s="1"/>
    </row>
    <row r="87" ht="13.5">
      <c r="B87" s="1"/>
    </row>
    <row r="88" ht="15.75">
      <c r="B88" s="30"/>
    </row>
  </sheetData>
  <sheetProtection/>
  <mergeCells count="10">
    <mergeCell ref="B83:D83"/>
    <mergeCell ref="B85:D85"/>
    <mergeCell ref="B6:D6"/>
    <mergeCell ref="B9:D9"/>
    <mergeCell ref="B10:D10"/>
    <mergeCell ref="B11:D11"/>
    <mergeCell ref="B1:D1"/>
    <mergeCell ref="B2:D2"/>
    <mergeCell ref="B3:D3"/>
    <mergeCell ref="B5:D5"/>
  </mergeCells>
  <printOptions/>
  <pageMargins left="0.9500000000000001" right="0.6402777777777778" top="0.3402777777777778" bottom="0.30972222222222223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XTreme</cp:lastModifiedBy>
  <cp:lastPrinted>2012-05-03T11:44:44Z</cp:lastPrinted>
  <dcterms:modified xsi:type="dcterms:W3CDTF">2012-05-03T11:45:09Z</dcterms:modified>
  <cp:category/>
  <cp:version/>
  <cp:contentType/>
  <cp:contentStatus/>
</cp:coreProperties>
</file>